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hen thuong\KTh 2024\Bao cao 10 nam Chi thi 34\"/>
    </mc:Choice>
  </mc:AlternateContent>
  <xr:revisionPtr revIDLastSave="0" documentId="13_ncr:40009_{7F887206-E0D1-4728-8A22-ECB529B75605}" xr6:coauthVersionLast="47" xr6:coauthVersionMax="47" xr10:uidLastSave="{00000000-0000-0000-0000-000000000000}"/>
  <bookViews>
    <workbookView xWindow="45" yWindow="30" windowWidth="28725" windowHeight="15450"/>
  </bookViews>
  <sheets>
    <sheet name="Mau thong ke" sheetId="1" r:id="rId1"/>
  </sheets>
  <definedNames>
    <definedName name="_xlnm._FilterDatabase" localSheetId="0" hidden="1">'Mau thong ke'!$A$7:$AH$86</definedName>
    <definedName name="_xlnm.Print_Titles" localSheetId="0">'Mau thong ke'!$3:$7</definedName>
  </definedNames>
  <calcPr calcId="181029" fullCalcOnLoad="1"/>
</workbook>
</file>

<file path=xl/calcChain.xml><?xml version="1.0" encoding="utf-8"?>
<calcChain xmlns="http://schemas.openxmlformats.org/spreadsheetml/2006/main">
  <c r="F86" i="1" l="1"/>
  <c r="D16" i="1"/>
  <c r="D25" i="1"/>
  <c r="D32" i="1"/>
  <c r="D40" i="1"/>
  <c r="D48" i="1"/>
  <c r="D52" i="1"/>
  <c r="D55" i="1"/>
  <c r="D62" i="1"/>
  <c r="D69" i="1"/>
  <c r="D74" i="1"/>
  <c r="D77" i="1"/>
  <c r="D83" i="1"/>
  <c r="D84" i="1"/>
  <c r="E21" i="1"/>
  <c r="D21" i="1"/>
  <c r="E20" i="1"/>
  <c r="D20" i="1"/>
  <c r="E44" i="1"/>
  <c r="D44" i="1"/>
  <c r="E22" i="1"/>
  <c r="D22" i="1"/>
  <c r="E81" i="1"/>
  <c r="D81" i="1"/>
  <c r="E73" i="1"/>
  <c r="D73" i="1"/>
  <c r="E66" i="1"/>
  <c r="D66" i="1"/>
  <c r="E59" i="1"/>
  <c r="D59" i="1"/>
  <c r="E45" i="1"/>
  <c r="D45" i="1"/>
  <c r="E37" i="1"/>
  <c r="D37" i="1"/>
  <c r="E36" i="1"/>
  <c r="D36" i="1"/>
  <c r="E29" i="1"/>
  <c r="D29" i="1"/>
  <c r="E13" i="1"/>
  <c r="D13" i="1"/>
  <c r="E12" i="1"/>
  <c r="D12" i="1"/>
  <c r="E11" i="1"/>
  <c r="D11" i="1"/>
  <c r="E10" i="1"/>
  <c r="E78" i="1"/>
  <c r="D78" i="1"/>
  <c r="E70" i="1"/>
  <c r="D70" i="1"/>
  <c r="E63" i="1"/>
  <c r="D63" i="1"/>
  <c r="E56" i="1"/>
  <c r="D56" i="1"/>
  <c r="E49" i="1"/>
  <c r="D49" i="1"/>
  <c r="E41" i="1"/>
  <c r="D41" i="1"/>
  <c r="E33" i="1"/>
  <c r="D33" i="1"/>
  <c r="E26" i="1"/>
  <c r="D26" i="1"/>
  <c r="E17" i="1"/>
  <c r="D17" i="1"/>
  <c r="E83" i="1"/>
  <c r="E76" i="1"/>
  <c r="D76" i="1"/>
  <c r="E68" i="1"/>
  <c r="D68" i="1"/>
  <c r="E61" i="1"/>
  <c r="D61" i="1"/>
  <c r="E54" i="1"/>
  <c r="D54" i="1"/>
  <c r="E47" i="1"/>
  <c r="D47" i="1"/>
  <c r="E39" i="1"/>
  <c r="D39" i="1"/>
  <c r="E31" i="1"/>
  <c r="D31" i="1"/>
  <c r="E24" i="1"/>
  <c r="D24" i="1"/>
  <c r="E15" i="1"/>
  <c r="D15" i="1"/>
  <c r="AC86" i="1"/>
  <c r="AD86" i="1"/>
  <c r="AE86" i="1"/>
  <c r="AF86" i="1"/>
  <c r="AG86" i="1"/>
  <c r="AH86" i="1"/>
  <c r="W86" i="1"/>
  <c r="X86" i="1"/>
  <c r="Y86" i="1"/>
  <c r="T86" i="1"/>
  <c r="U86" i="1"/>
  <c r="P86" i="1"/>
  <c r="Q86" i="1"/>
  <c r="AB86" i="1"/>
  <c r="AA86" i="1"/>
  <c r="V86" i="1"/>
  <c r="S86" i="1"/>
  <c r="O86" i="1"/>
  <c r="N86" i="1"/>
  <c r="M86" i="1"/>
  <c r="L86" i="1"/>
  <c r="K86" i="1"/>
  <c r="J86" i="1"/>
  <c r="H86" i="1"/>
  <c r="G86" i="1"/>
  <c r="R31" i="1"/>
  <c r="R39" i="1"/>
  <c r="R45" i="1"/>
  <c r="R47" i="1"/>
  <c r="R52" i="1"/>
  <c r="R54" i="1"/>
  <c r="R68" i="1"/>
  <c r="R74" i="1"/>
  <c r="R76" i="1"/>
  <c r="R81" i="1"/>
  <c r="R83" i="1"/>
  <c r="R20" i="1"/>
  <c r="R21" i="1"/>
  <c r="R22" i="1"/>
  <c r="R24" i="1"/>
  <c r="R15" i="1"/>
  <c r="Z17" i="1"/>
  <c r="Z20" i="1"/>
  <c r="Z21" i="1"/>
  <c r="Z24" i="1"/>
  <c r="Z31" i="1"/>
  <c r="Z33" i="1"/>
  <c r="Z36" i="1"/>
  <c r="Z37" i="1"/>
  <c r="Z39" i="1"/>
  <c r="Z41" i="1"/>
  <c r="Z47" i="1"/>
  <c r="Z49" i="1"/>
  <c r="Z54" i="1"/>
  <c r="Z56" i="1"/>
  <c r="Z59" i="1"/>
  <c r="Z61" i="1"/>
  <c r="Z63" i="1"/>
  <c r="Z66" i="1"/>
  <c r="Z68" i="1"/>
  <c r="Z73" i="1"/>
  <c r="Z76" i="1"/>
  <c r="Z78" i="1"/>
  <c r="Z81" i="1"/>
  <c r="Z83" i="1"/>
  <c r="Z15" i="1"/>
  <c r="I52" i="1"/>
  <c r="I66" i="1"/>
  <c r="I73" i="1"/>
  <c r="I74" i="1"/>
  <c r="E86" i="1"/>
  <c r="D10" i="1"/>
  <c r="D86" i="1"/>
  <c r="I86" i="1"/>
  <c r="Z86" i="1"/>
  <c r="R86" i="1"/>
</calcChain>
</file>

<file path=xl/sharedStrings.xml><?xml version="1.0" encoding="utf-8"?>
<sst xmlns="http://schemas.openxmlformats.org/spreadsheetml/2006/main" count="181" uniqueCount="74">
  <si>
    <t xml:space="preserve">Tập thể
</t>
  </si>
  <si>
    <t xml:space="preserve">Cá nhân
</t>
  </si>
  <si>
    <t>Tặng</t>
  </si>
  <si>
    <t>Truy tặng</t>
  </si>
  <si>
    <t>CÁ NHÂN</t>
  </si>
  <si>
    <t>TỔNG SỐ</t>
  </si>
  <si>
    <t>PHÂN THEO CHỨC VỤ QUẢN LÝ</t>
  </si>
  <si>
    <t>Lãnh đạo cấp vụ, sở, ngành và tương đương</t>
  </si>
  <si>
    <t>Đối ngoại</t>
  </si>
  <si>
    <t>Cống hiến</t>
  </si>
  <si>
    <t>Kháng chiến</t>
  </si>
  <si>
    <t>Chuyên đề</t>
  </si>
  <si>
    <t>Đột xuất</t>
  </si>
  <si>
    <t>Công trạng và thành tích đạt được</t>
  </si>
  <si>
    <t>Doanh nhân</t>
  </si>
  <si>
    <t>Niên hạn</t>
  </si>
  <si>
    <t>Tổng số</t>
  </si>
  <si>
    <t>Khen thưởng đột xuất</t>
  </si>
  <si>
    <t>Khen theo chuyên đề</t>
  </si>
  <si>
    <t>Khen đối ngoại</t>
  </si>
  <si>
    <t xml:space="preserve">Cờ thi đua </t>
  </si>
  <si>
    <t>TT</t>
  </si>
  <si>
    <t>Hình thức khen thưởng cấp bộ, cấp tỉnh/ khen thưởng cấp Nhà nước</t>
  </si>
  <si>
    <t>PHÂN THEO P/THỨC
 KHEN THƯỞNG</t>
  </si>
  <si>
    <t>TẬP THỂ</t>
  </si>
  <si>
    <t>PHÂN THEO PHƯƠNG THỨC KHEN THƯỞNG</t>
  </si>
  <si>
    <t>Ghi chú</t>
  </si>
  <si>
    <t>Tập thể là tập đoàn, tổng công ty</t>
  </si>
  <si>
    <t>Các tập thể còn lại</t>
  </si>
  <si>
    <t>Năm</t>
  </si>
  <si>
    <t>I</t>
  </si>
  <si>
    <t>Năm 2014</t>
  </si>
  <si>
    <t>Khen thưởng cấp nhà nước</t>
  </si>
  <si>
    <t>Bằng khen của Thủ tướng Chính phủ</t>
  </si>
  <si>
    <t>Cờ thi đua của Chính phủ</t>
  </si>
  <si>
    <t>Khen thưởng cấp bộ, cấp tỉnh</t>
  </si>
  <si>
    <t xml:space="preserve">Bằng khen </t>
  </si>
  <si>
    <t>Trong đó</t>
  </si>
  <si>
    <t>THEO ĐỐI TƯỢNG KHEN THƯỞNG</t>
  </si>
  <si>
    <t>Tập thể thuộc các cơ quan quản lý nhà nước</t>
  </si>
  <si>
    <t>Tập thể là doanh nghiệp/HTX</t>
  </si>
  <si>
    <t>Các cấp Lđạo khác từ trưởng phòng trở lên</t>
  </si>
  <si>
    <t>II</t>
  </si>
  <si>
    <t>Năm 2015</t>
  </si>
  <si>
    <t>III</t>
  </si>
  <si>
    <t>Cộng từ năm 2014-2023</t>
  </si>
  <si>
    <t>Tập thể thuộc và trực thuộc các cơ quan đảng, đoàn thể</t>
  </si>
  <si>
    <t>Lãnh đạo Đảng, Nhà nước; Lãnh đạo cấp bộ, ban, ngành, đoàn thể trung ương và cấp tỉnh</t>
  </si>
  <si>
    <t>Công nhân</t>
  </si>
  <si>
    <t>Nông dân</t>
  </si>
  <si>
    <t xml:space="preserve">Người lao động trực tiếp khác (từ Phó trưởng phòng trở xuống) </t>
  </si>
  <si>
    <t>1.1</t>
  </si>
  <si>
    <t>1.2</t>
  </si>
  <si>
    <t>1.4</t>
  </si>
  <si>
    <t>2.1</t>
  </si>
  <si>
    <t>2.2</t>
  </si>
  <si>
    <t>2.3</t>
  </si>
  <si>
    <r>
      <t xml:space="preserve">BIỂU MẪU THỐNG KÊ SỐ LƯỢNG KHEN THƯỞNG
(Từ năm 2014 đến hết năm 2023)
</t>
    </r>
    <r>
      <rPr>
        <i/>
        <sz val="18"/>
        <color indexed="8"/>
        <rFont val="Times New Roman"/>
        <family val="1"/>
      </rPr>
      <t>(Kèm theo Bao cáo số        /BC-UBND ngày      tháng 3 năm 2024 của UBND huyện Châu Phú)</t>
    </r>
  </si>
  <si>
    <t>Huân chương Lao động hạng 3</t>
  </si>
  <si>
    <t>Chiến sĩ thi đua tỉnh</t>
  </si>
  <si>
    <t>1.3</t>
  </si>
  <si>
    <t>Năm 2016</t>
  </si>
  <si>
    <t>Năm 2017</t>
  </si>
  <si>
    <t>Năm 2018</t>
  </si>
  <si>
    <t>Năm 2019</t>
  </si>
  <si>
    <t>Năm 2020</t>
  </si>
  <si>
    <t>Năm 2021</t>
  </si>
  <si>
    <t>Năm 2023</t>
  </si>
  <si>
    <t>Năm 2022</t>
  </si>
  <si>
    <t xml:space="preserve"> </t>
  </si>
  <si>
    <t>Huân chương kháng chiến hạng 3</t>
  </si>
  <si>
    <t>Huy chương kháng chiến hạng I</t>
  </si>
  <si>
    <r>
      <rPr>
        <b/>
        <sz val="10"/>
        <color indexed="8"/>
        <rFont val="Times New Roman"/>
        <family val="1"/>
      </rPr>
      <t>Tập thể là cấp bộ, ban,  ngành, đoàn thể trung ương  và cấp tỉnh</t>
    </r>
    <r>
      <rPr>
        <sz val="10"/>
        <color indexed="8"/>
        <rFont val="Times New Roman"/>
        <family val="1"/>
      </rPr>
      <t xml:space="preserve"> </t>
    </r>
  </si>
  <si>
    <t>Huy chương kháng chiến hạng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</si>
</sst>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\&quot;* #,##0_ ;_ &quot;\&quot;* \-#,##0_ ;_ &quot;\&quot;* &quot;-&quot;_ ;_ @_ "/>
    <numFmt numFmtId="165" formatCode="_ * #,##0_ ;_ * \-#,##0_ ;_ * &quot;-&quot;_ ;_ @_ "/>
    <numFmt numFmtId="166" formatCode="_ &quot;\&quot;* #,##0.00_ ;_ &quot;\&quot;* \-#,##0.00_ ;_ &quot;\&quot;* &quot;-&quot;??_ ;_ @_ "/>
    <numFmt numFmtId="167" formatCode="_ * #,##0.00_ ;_ * \-#,##0.00_ ;_ * &quot;-&quot;??_ ;_ @_ "/>
  </numFmts>
  <fonts count="16">
    <font>
      <sz val="14"/>
      <color theme="1"/>
      <name val="Times New Roman"/>
      <family val="2"/>
      <charset val="163"/>
    </font>
    <font>
      <sz val="10"/>
      <name val="Arial"/>
      <family val="2"/>
      <charset val="163"/>
    </font>
    <font>
      <sz val="12"/>
      <name val="±¼¸²Ã¼"/>
      <family val="3"/>
      <charset val="129"/>
    </font>
    <font>
      <sz val="12"/>
      <name val="µ¸¿òÃ¼"/>
      <family val="3"/>
      <charset val="129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i/>
      <sz val="18"/>
      <color indexed="8"/>
      <name val="Times New Roman"/>
      <family val="1"/>
    </font>
    <font>
      <sz val="8"/>
      <name val="Times New Roman"/>
      <family val="2"/>
      <charset val="163"/>
    </font>
    <font>
      <sz val="10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1" fillId="0" borderId="0"/>
  </cellStyleXfs>
  <cellXfs count="58">
    <xf numFmtId="0" fontId="0" fillId="0" borderId="0" xfId="0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8" applyFont="1" applyFill="1" applyBorder="1" applyAlignment="1">
      <alignment vertical="center" wrapText="1"/>
    </xf>
    <xf numFmtId="0" fontId="13" fillId="0" borderId="4" xfId="8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37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15" xfId="8" applyFont="1" applyFill="1" applyBorder="1" applyAlignment="1">
      <alignment horizontal="center" vertical="center" wrapText="1"/>
    </xf>
    <xf numFmtId="0" fontId="5" fillId="0" borderId="16" xfId="8" applyFont="1" applyFill="1" applyBorder="1" applyAlignment="1">
      <alignment horizontal="center" vertical="center" wrapText="1"/>
    </xf>
    <xf numFmtId="0" fontId="5" fillId="0" borderId="17" xfId="8" applyFont="1" applyFill="1" applyBorder="1" applyAlignment="1">
      <alignment horizontal="center" vertical="center" wrapText="1"/>
    </xf>
    <xf numFmtId="0" fontId="5" fillId="0" borderId="18" xfId="8" applyFont="1" applyFill="1" applyBorder="1" applyAlignment="1">
      <alignment horizontal="center" vertical="center" wrapText="1"/>
    </xf>
    <xf numFmtId="0" fontId="5" fillId="0" borderId="19" xfId="8" applyFont="1" applyFill="1" applyBorder="1" applyAlignment="1">
      <alignment horizontal="center" vertical="center" wrapText="1"/>
    </xf>
    <xf numFmtId="0" fontId="5" fillId="0" borderId="20" xfId="8" applyFont="1" applyFill="1" applyBorder="1" applyAlignment="1">
      <alignment horizontal="center" vertical="center" wrapText="1"/>
    </xf>
    <xf numFmtId="0" fontId="5" fillId="0" borderId="21" xfId="8" applyFont="1" applyFill="1" applyBorder="1" applyAlignment="1">
      <alignment horizontal="center" vertical="center" wrapText="1"/>
    </xf>
    <xf numFmtId="0" fontId="13" fillId="0" borderId="16" xfId="8" applyFont="1" applyFill="1" applyBorder="1" applyAlignment="1">
      <alignment horizontal="center" vertical="center" wrapText="1"/>
    </xf>
    <xf numFmtId="0" fontId="13" fillId="0" borderId="17" xfId="8" applyFont="1" applyFill="1" applyBorder="1" applyAlignment="1">
      <alignment horizontal="center" vertical="center" wrapText="1"/>
    </xf>
    <xf numFmtId="0" fontId="13" fillId="0" borderId="18" xfId="8" applyFont="1" applyFill="1" applyBorder="1" applyAlignment="1">
      <alignment horizontal="center" vertical="center" wrapText="1"/>
    </xf>
    <xf numFmtId="0" fontId="13" fillId="0" borderId="19" xfId="8" applyFont="1" applyFill="1" applyBorder="1" applyAlignment="1">
      <alignment horizontal="center" vertical="center" wrapText="1"/>
    </xf>
    <xf numFmtId="0" fontId="13" fillId="0" borderId="20" xfId="8" applyFont="1" applyFill="1" applyBorder="1" applyAlignment="1">
      <alignment horizontal="center" vertical="center" wrapText="1"/>
    </xf>
    <xf numFmtId="0" fontId="13" fillId="0" borderId="21" xfId="8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9" xfId="8" applyFont="1" applyFill="1" applyBorder="1" applyAlignment="1">
      <alignment horizontal="center" vertical="center" wrapText="1"/>
    </xf>
    <xf numFmtId="0" fontId="5" fillId="0" borderId="10" xfId="8" applyFont="1" applyFill="1" applyBorder="1" applyAlignment="1">
      <alignment horizontal="center" vertical="center" wrapText="1"/>
    </xf>
    <xf numFmtId="0" fontId="5" fillId="0" borderId="11" xfId="8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4" xfId="8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</cellXfs>
  <cellStyles count="9">
    <cellStyle name="ÅëÈ­ [0]_¿ì¹°Åë" xfId="1"/>
    <cellStyle name="ÅëÈ­_¿ì¹°Åë" xfId="2"/>
    <cellStyle name="ÄÞ¸¶ [0]_¿ì¹°Åë" xfId="3"/>
    <cellStyle name="ÄÞ¸¶_¿ì¹°Åë" xfId="4"/>
    <cellStyle name="Ç¥ÁØ_´çÃÊ±¸ÀÔ»ý»ê" xfId="5"/>
    <cellStyle name="Header1" xfId="6"/>
    <cellStyle name="Header2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239485</xdr:colOff>
      <xdr:row>1</xdr:row>
      <xdr:rowOff>33061</xdr:rowOff>
    </xdr:from>
    <xdr:to>
      <xdr:col>17</xdr:col>
      <xdr:colOff>367393</xdr:colOff>
      <xdr:row>1</xdr:row>
      <xdr:rowOff>42179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0809104-44E8-8E73-A91E-9A186BE32C49}"/>
            </a:ext>
          </a:extLst>
        </xdr:cNvPr>
        <xdr:cNvCxnSpPr/>
      </xdr:nvCxnSpPr>
      <xdr:spPr>
        <a:xfrm flipV="1">
          <a:off x="6879771" y="1026382"/>
          <a:ext cx="3230336" cy="91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6"/>
  <sheetViews>
    <sheetView tabSelected="1" topLeftCell="A2" zoomScale="70" zoomScaleNormal="70" workbookViewId="0">
      <selection activeCell="G10" sqref="G10:H81"/>
    </sheetView>
  </sheetViews>
  <sheetFormatPr defaultRowHeight="27.75" customHeight="1"/>
  <cols>
    <col min="1" max="1" width="5.5546875" style="1" customWidth="1"/>
    <col min="2" max="2" width="8.109375" style="1" customWidth="1"/>
    <col min="3" max="3" width="18.33203125" style="2" customWidth="1"/>
    <col min="4" max="4" width="5.5546875" style="1" customWidth="1"/>
    <col min="5" max="5" width="5" style="1" customWidth="1"/>
    <col min="6" max="7" width="5.77734375" style="1" customWidth="1"/>
    <col min="8" max="8" width="5.21875" style="1" customWidth="1"/>
    <col min="9" max="17" width="6" style="5" customWidth="1"/>
    <col min="18" max="18" width="5.33203125" style="5" customWidth="1"/>
    <col min="19" max="19" width="4.77734375" style="4" hidden="1" customWidth="1"/>
    <col min="20" max="20" width="6.77734375" style="5" customWidth="1"/>
    <col min="21" max="21" width="5.44140625" style="5" customWidth="1"/>
    <col min="22" max="22" width="4.88671875" style="5" customWidth="1"/>
    <col min="23" max="25" width="4.5546875" style="5" customWidth="1"/>
    <col min="26" max="27" width="7.109375" style="5" customWidth="1"/>
    <col min="28" max="28" width="5.33203125" style="5" customWidth="1"/>
    <col min="29" max="31" width="4.33203125" style="5" customWidth="1"/>
    <col min="32" max="32" width="4.109375" style="5" customWidth="1"/>
    <col min="33" max="33" width="6.77734375" style="5" customWidth="1"/>
    <col min="34" max="34" width="4.6640625" style="1" customWidth="1"/>
    <col min="35" max="16384" width="8.88671875" style="1"/>
  </cols>
  <sheetData>
    <row r="1" spans="1:34" ht="78" customHeight="1">
      <c r="A1" s="44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</row>
    <row r="2" spans="1:34" ht="27.75" customHeight="1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4" s="6" customFormat="1" ht="18.75">
      <c r="A3" s="48" t="s">
        <v>21</v>
      </c>
      <c r="B3" s="48" t="s">
        <v>29</v>
      </c>
      <c r="C3" s="45" t="s">
        <v>22</v>
      </c>
      <c r="D3" s="30" t="s">
        <v>16</v>
      </c>
      <c r="E3" s="32" t="s">
        <v>37</v>
      </c>
      <c r="F3" s="33"/>
      <c r="G3" s="38" t="s">
        <v>37</v>
      </c>
      <c r="H3" s="39"/>
      <c r="I3" s="51" t="s">
        <v>24</v>
      </c>
      <c r="J3" s="51"/>
      <c r="K3" s="51"/>
      <c r="L3" s="51"/>
      <c r="M3" s="51"/>
      <c r="N3" s="51"/>
      <c r="O3" s="51"/>
      <c r="P3" s="51"/>
      <c r="Q3" s="51"/>
      <c r="R3" s="51"/>
      <c r="S3" s="29" t="s">
        <v>4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52" t="s">
        <v>26</v>
      </c>
    </row>
    <row r="4" spans="1:34" s="6" customFormat="1" ht="18.75">
      <c r="A4" s="49"/>
      <c r="B4" s="49"/>
      <c r="C4" s="46"/>
      <c r="D4" s="31"/>
      <c r="E4" s="34"/>
      <c r="F4" s="35"/>
      <c r="G4" s="40"/>
      <c r="H4" s="41"/>
      <c r="I4" s="51"/>
      <c r="J4" s="51"/>
      <c r="K4" s="51"/>
      <c r="L4" s="51"/>
      <c r="M4" s="51"/>
      <c r="N4" s="51"/>
      <c r="O4" s="51"/>
      <c r="P4" s="51"/>
      <c r="Q4" s="51"/>
      <c r="R4" s="51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53"/>
    </row>
    <row r="5" spans="1:34" s="6" customFormat="1" ht="27.75" customHeight="1">
      <c r="A5" s="49"/>
      <c r="B5" s="49"/>
      <c r="C5" s="46"/>
      <c r="D5" s="31"/>
      <c r="E5" s="36"/>
      <c r="F5" s="37"/>
      <c r="G5" s="42"/>
      <c r="H5" s="43"/>
      <c r="I5" s="29" t="s">
        <v>23</v>
      </c>
      <c r="J5" s="29"/>
      <c r="K5" s="29"/>
      <c r="L5" s="29"/>
      <c r="M5" s="29" t="s">
        <v>38</v>
      </c>
      <c r="N5" s="29"/>
      <c r="O5" s="29"/>
      <c r="P5" s="29"/>
      <c r="Q5" s="29"/>
      <c r="R5" s="29"/>
      <c r="S5" s="29" t="s">
        <v>5</v>
      </c>
      <c r="T5" s="29" t="s">
        <v>6</v>
      </c>
      <c r="U5" s="29"/>
      <c r="V5" s="29"/>
      <c r="W5" s="29"/>
      <c r="X5" s="29"/>
      <c r="Y5" s="29"/>
      <c r="Z5" s="29"/>
      <c r="AA5" s="55" t="s">
        <v>25</v>
      </c>
      <c r="AB5" s="56"/>
      <c r="AC5" s="56"/>
      <c r="AD5" s="56"/>
      <c r="AE5" s="56"/>
      <c r="AF5" s="56"/>
      <c r="AG5" s="57"/>
      <c r="AH5" s="53"/>
    </row>
    <row r="6" spans="1:34" s="6" customFormat="1" ht="183.75" customHeight="1">
      <c r="A6" s="50"/>
      <c r="B6" s="50"/>
      <c r="C6" s="47"/>
      <c r="D6" s="31"/>
      <c r="E6" s="7" t="s">
        <v>2</v>
      </c>
      <c r="F6" s="7" t="s">
        <v>3</v>
      </c>
      <c r="G6" s="8" t="s">
        <v>0</v>
      </c>
      <c r="H6" s="8" t="s">
        <v>1</v>
      </c>
      <c r="I6" s="9" t="s">
        <v>13</v>
      </c>
      <c r="J6" s="9" t="s">
        <v>18</v>
      </c>
      <c r="K6" s="9" t="s">
        <v>17</v>
      </c>
      <c r="L6" s="9" t="s">
        <v>19</v>
      </c>
      <c r="M6" s="10" t="s">
        <v>72</v>
      </c>
      <c r="N6" s="9" t="s">
        <v>46</v>
      </c>
      <c r="O6" s="9" t="s">
        <v>39</v>
      </c>
      <c r="P6" s="9" t="s">
        <v>27</v>
      </c>
      <c r="Q6" s="9" t="s">
        <v>40</v>
      </c>
      <c r="R6" s="9" t="s">
        <v>28</v>
      </c>
      <c r="S6" s="29"/>
      <c r="T6" s="9" t="s">
        <v>47</v>
      </c>
      <c r="U6" s="9" t="s">
        <v>7</v>
      </c>
      <c r="V6" s="9" t="s">
        <v>41</v>
      </c>
      <c r="W6" s="9" t="s">
        <v>14</v>
      </c>
      <c r="X6" s="9" t="s">
        <v>48</v>
      </c>
      <c r="Y6" s="9" t="s">
        <v>49</v>
      </c>
      <c r="Z6" s="9" t="s">
        <v>50</v>
      </c>
      <c r="AA6" s="9" t="s">
        <v>13</v>
      </c>
      <c r="AB6" s="9" t="s">
        <v>11</v>
      </c>
      <c r="AC6" s="9" t="s">
        <v>12</v>
      </c>
      <c r="AD6" s="9" t="s">
        <v>9</v>
      </c>
      <c r="AE6" s="9" t="s">
        <v>8</v>
      </c>
      <c r="AF6" s="9" t="s">
        <v>15</v>
      </c>
      <c r="AG6" s="9" t="s">
        <v>10</v>
      </c>
      <c r="AH6" s="54"/>
    </row>
    <row r="7" spans="1:34" s="12" customFormat="1" ht="27.7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1">
        <v>23</v>
      </c>
      <c r="X7" s="11"/>
      <c r="Y7" s="11"/>
      <c r="Z7" s="11">
        <v>24</v>
      </c>
      <c r="AA7" s="11">
        <v>25</v>
      </c>
      <c r="AB7" s="11">
        <v>26</v>
      </c>
      <c r="AC7" s="11">
        <v>27</v>
      </c>
      <c r="AD7" s="11">
        <v>28</v>
      </c>
      <c r="AE7" s="11">
        <v>29</v>
      </c>
      <c r="AF7" s="11">
        <v>30</v>
      </c>
      <c r="AG7" s="11">
        <v>31</v>
      </c>
      <c r="AH7" s="11"/>
    </row>
    <row r="8" spans="1:34" s="13" customFormat="1" ht="32.25" customHeight="1">
      <c r="A8" s="18" t="s">
        <v>30</v>
      </c>
      <c r="B8" s="18" t="s">
        <v>31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s="13" customFormat="1" ht="32.25" customHeight="1">
      <c r="A9" s="19">
        <v>1</v>
      </c>
      <c r="B9" s="19"/>
      <c r="C9" s="20" t="s">
        <v>32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s="14" customFormat="1" ht="32.25" customHeight="1">
      <c r="A10" s="21" t="s">
        <v>51</v>
      </c>
      <c r="B10" s="21"/>
      <c r="C10" s="22" t="s">
        <v>58</v>
      </c>
      <c r="D10" s="21">
        <f>E10+F10</f>
        <v>5</v>
      </c>
      <c r="E10" s="21">
        <f>G10+H10</f>
        <v>5</v>
      </c>
      <c r="F10" s="21"/>
      <c r="G10" s="21">
        <v>1</v>
      </c>
      <c r="H10" s="21">
        <v>4</v>
      </c>
      <c r="I10" s="21">
        <v>1</v>
      </c>
      <c r="J10" s="21"/>
      <c r="K10" s="21"/>
      <c r="L10" s="21"/>
      <c r="M10" s="21"/>
      <c r="N10" s="21"/>
      <c r="O10" s="21">
        <v>1</v>
      </c>
      <c r="P10" s="21"/>
      <c r="Q10" s="21"/>
      <c r="R10" s="21"/>
      <c r="S10" s="23"/>
      <c r="T10" s="21"/>
      <c r="U10" s="21"/>
      <c r="V10" s="21">
        <v>4</v>
      </c>
      <c r="W10" s="21"/>
      <c r="X10" s="21"/>
      <c r="Y10" s="21"/>
      <c r="Z10" s="21"/>
      <c r="AA10" s="21">
        <v>4</v>
      </c>
      <c r="AB10" s="21"/>
      <c r="AC10" s="21"/>
      <c r="AD10" s="21"/>
      <c r="AE10" s="21"/>
      <c r="AF10" s="21"/>
      <c r="AG10" s="21"/>
      <c r="AH10" s="21"/>
    </row>
    <row r="11" spans="1:34" s="14" customFormat="1" ht="32.25" customHeight="1">
      <c r="A11" s="21" t="s">
        <v>52</v>
      </c>
      <c r="B11" s="21"/>
      <c r="C11" s="22" t="s">
        <v>70</v>
      </c>
      <c r="D11" s="21">
        <f t="shared" ref="D11:D74" si="0">E11+F11</f>
        <v>1</v>
      </c>
      <c r="E11" s="21">
        <f>G11+H11</f>
        <v>1</v>
      </c>
      <c r="F11" s="21"/>
      <c r="G11" s="21"/>
      <c r="H11" s="21">
        <v>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3"/>
      <c r="T11" s="21"/>
      <c r="U11" s="21"/>
      <c r="V11" s="21"/>
      <c r="W11" s="21"/>
      <c r="X11" s="21"/>
      <c r="Y11" s="21"/>
      <c r="Z11" s="21">
        <v>1</v>
      </c>
      <c r="AA11" s="21"/>
      <c r="AB11" s="21"/>
      <c r="AC11" s="21"/>
      <c r="AD11" s="21"/>
      <c r="AE11" s="21"/>
      <c r="AF11" s="21"/>
      <c r="AG11" s="21">
        <v>1</v>
      </c>
      <c r="AH11" s="21"/>
    </row>
    <row r="12" spans="1:34" s="14" customFormat="1" ht="32.25" customHeight="1">
      <c r="A12" s="21" t="s">
        <v>60</v>
      </c>
      <c r="B12" s="21"/>
      <c r="C12" s="22" t="s">
        <v>71</v>
      </c>
      <c r="D12" s="21">
        <f t="shared" si="0"/>
        <v>2</v>
      </c>
      <c r="E12" s="21">
        <f>G12+H12</f>
        <v>2</v>
      </c>
      <c r="F12" s="21"/>
      <c r="G12" s="21"/>
      <c r="H12" s="21">
        <v>2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3"/>
      <c r="T12" s="21"/>
      <c r="U12" s="21"/>
      <c r="V12" s="21"/>
      <c r="W12" s="21"/>
      <c r="X12" s="21"/>
      <c r="Y12" s="21"/>
      <c r="Z12" s="21">
        <v>2</v>
      </c>
      <c r="AA12" s="21"/>
      <c r="AB12" s="21"/>
      <c r="AC12" s="21"/>
      <c r="AD12" s="21"/>
      <c r="AE12" s="21"/>
      <c r="AF12" s="21"/>
      <c r="AG12" s="21">
        <v>2</v>
      </c>
      <c r="AH12" s="21"/>
    </row>
    <row r="13" spans="1:34" s="14" customFormat="1" ht="32.25" customHeight="1">
      <c r="A13" s="21" t="s">
        <v>53</v>
      </c>
      <c r="B13" s="21"/>
      <c r="C13" s="22" t="s">
        <v>33</v>
      </c>
      <c r="D13" s="21">
        <f t="shared" si="0"/>
        <v>9</v>
      </c>
      <c r="E13" s="21">
        <f>G13+H13</f>
        <v>9</v>
      </c>
      <c r="F13" s="21"/>
      <c r="G13" s="21">
        <v>2</v>
      </c>
      <c r="H13" s="21">
        <v>7</v>
      </c>
      <c r="I13" s="21">
        <v>2</v>
      </c>
      <c r="J13" s="21"/>
      <c r="K13" s="21"/>
      <c r="L13" s="21"/>
      <c r="M13" s="21"/>
      <c r="N13" s="21"/>
      <c r="O13" s="21">
        <v>2</v>
      </c>
      <c r="P13" s="21"/>
      <c r="Q13" s="21"/>
      <c r="R13" s="21"/>
      <c r="S13" s="23"/>
      <c r="T13" s="21"/>
      <c r="U13" s="21"/>
      <c r="V13" s="21">
        <v>5</v>
      </c>
      <c r="W13" s="21"/>
      <c r="X13" s="21"/>
      <c r="Y13" s="21"/>
      <c r="Z13" s="21">
        <v>2</v>
      </c>
      <c r="AA13" s="21">
        <v>7</v>
      </c>
      <c r="AB13" s="21"/>
      <c r="AC13" s="21"/>
      <c r="AD13" s="21"/>
      <c r="AE13" s="21"/>
      <c r="AF13" s="21"/>
      <c r="AG13" s="21"/>
      <c r="AH13" s="21"/>
    </row>
    <row r="14" spans="1:34" s="15" customFormat="1" ht="32.25" customHeight="1">
      <c r="A14" s="24">
        <v>2</v>
      </c>
      <c r="B14" s="24"/>
      <c r="C14" s="20" t="s">
        <v>35</v>
      </c>
      <c r="D14" s="21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1"/>
      <c r="S14" s="19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s="14" customFormat="1" ht="32.25" customHeight="1">
      <c r="A15" s="21" t="s">
        <v>54</v>
      </c>
      <c r="B15" s="21"/>
      <c r="C15" s="22" t="s">
        <v>36</v>
      </c>
      <c r="D15" s="21">
        <f t="shared" si="0"/>
        <v>133</v>
      </c>
      <c r="E15" s="21">
        <f>G15+H15</f>
        <v>133</v>
      </c>
      <c r="F15" s="21"/>
      <c r="G15" s="21">
        <v>21</v>
      </c>
      <c r="H15" s="21">
        <v>112</v>
      </c>
      <c r="I15" s="21">
        <v>14</v>
      </c>
      <c r="J15" s="21">
        <v>7</v>
      </c>
      <c r="K15" s="21"/>
      <c r="L15" s="21"/>
      <c r="M15" s="21"/>
      <c r="N15" s="21"/>
      <c r="O15" s="21">
        <v>14</v>
      </c>
      <c r="P15" s="21"/>
      <c r="Q15" s="21"/>
      <c r="R15" s="21">
        <f>G15-O15</f>
        <v>7</v>
      </c>
      <c r="S15" s="23"/>
      <c r="T15" s="21" t="s">
        <v>69</v>
      </c>
      <c r="U15" s="21"/>
      <c r="V15" s="21">
        <v>11</v>
      </c>
      <c r="W15" s="21"/>
      <c r="X15" s="21"/>
      <c r="Y15" s="21"/>
      <c r="Z15" s="21">
        <f>H15-V15</f>
        <v>101</v>
      </c>
      <c r="AA15" s="21">
        <v>103</v>
      </c>
      <c r="AB15" s="21">
        <v>9</v>
      </c>
      <c r="AC15" s="21"/>
      <c r="AD15" s="21"/>
      <c r="AE15" s="21"/>
      <c r="AF15" s="21"/>
      <c r="AG15" s="21"/>
      <c r="AH15" s="21"/>
    </row>
    <row r="16" spans="1:34" s="14" customFormat="1" ht="32.25" customHeight="1">
      <c r="A16" s="21" t="s">
        <v>55</v>
      </c>
      <c r="B16" s="21"/>
      <c r="C16" s="22" t="s">
        <v>20</v>
      </c>
      <c r="D16" s="21">
        <f t="shared" si="0"/>
        <v>6</v>
      </c>
      <c r="E16" s="21">
        <v>6</v>
      </c>
      <c r="F16" s="21"/>
      <c r="G16" s="21">
        <v>6</v>
      </c>
      <c r="H16" s="21"/>
      <c r="I16" s="21">
        <v>6</v>
      </c>
      <c r="J16" s="21"/>
      <c r="K16" s="21"/>
      <c r="L16" s="21"/>
      <c r="M16" s="21"/>
      <c r="N16" s="21"/>
      <c r="O16" s="21">
        <v>6</v>
      </c>
      <c r="P16" s="21"/>
      <c r="Q16" s="21"/>
      <c r="R16" s="21"/>
      <c r="S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s="14" customFormat="1" ht="32.25" customHeight="1">
      <c r="A17" s="21" t="s">
        <v>56</v>
      </c>
      <c r="B17" s="21"/>
      <c r="C17" s="22" t="s">
        <v>59</v>
      </c>
      <c r="D17" s="21">
        <f t="shared" si="0"/>
        <v>10</v>
      </c>
      <c r="E17" s="21">
        <f>H17</f>
        <v>10</v>
      </c>
      <c r="F17" s="21"/>
      <c r="G17" s="21"/>
      <c r="H17" s="21">
        <v>10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3"/>
      <c r="T17" s="21"/>
      <c r="U17" s="21"/>
      <c r="V17" s="21">
        <v>7</v>
      </c>
      <c r="W17" s="21"/>
      <c r="X17" s="21"/>
      <c r="Y17" s="21"/>
      <c r="Z17" s="21">
        <f>H17-V17</f>
        <v>3</v>
      </c>
      <c r="AA17" s="21">
        <v>10</v>
      </c>
      <c r="AB17" s="21"/>
      <c r="AC17" s="21"/>
      <c r="AD17" s="21"/>
      <c r="AE17" s="21"/>
      <c r="AF17" s="21"/>
      <c r="AG17" s="21"/>
      <c r="AH17" s="21"/>
    </row>
    <row r="18" spans="1:34" s="13" customFormat="1" ht="32.25" customHeight="1">
      <c r="A18" s="19" t="s">
        <v>42</v>
      </c>
      <c r="B18" s="19" t="s">
        <v>43</v>
      </c>
      <c r="C18" s="19"/>
      <c r="D18" s="21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1"/>
      <c r="S18" s="19"/>
      <c r="T18" s="19"/>
      <c r="U18" s="19"/>
      <c r="V18" s="19"/>
      <c r="W18" s="19"/>
      <c r="X18" s="19"/>
      <c r="Y18" s="19"/>
      <c r="Z18" s="21"/>
      <c r="AA18" s="21"/>
      <c r="AB18" s="21"/>
      <c r="AC18" s="19"/>
      <c r="AD18" s="19"/>
      <c r="AE18" s="19"/>
      <c r="AF18" s="19"/>
      <c r="AG18" s="19"/>
      <c r="AH18" s="19"/>
    </row>
    <row r="19" spans="1:34" s="13" customFormat="1" ht="32.25" customHeight="1">
      <c r="A19" s="19">
        <v>1</v>
      </c>
      <c r="B19" s="19"/>
      <c r="C19" s="20" t="s">
        <v>32</v>
      </c>
      <c r="D19" s="21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1"/>
      <c r="S19" s="19"/>
      <c r="T19" s="19"/>
      <c r="U19" s="19"/>
      <c r="V19" s="19"/>
      <c r="W19" s="19"/>
      <c r="X19" s="19"/>
      <c r="Y19" s="19"/>
      <c r="Z19" s="21"/>
      <c r="AA19" s="21"/>
      <c r="AB19" s="21"/>
      <c r="AC19" s="19"/>
      <c r="AD19" s="19"/>
      <c r="AE19" s="19"/>
      <c r="AF19" s="19"/>
      <c r="AG19" s="19"/>
      <c r="AH19" s="19"/>
    </row>
    <row r="20" spans="1:34" s="13" customFormat="1" ht="32.25" customHeight="1">
      <c r="A20" s="21" t="s">
        <v>51</v>
      </c>
      <c r="B20" s="19"/>
      <c r="C20" s="22" t="s">
        <v>70</v>
      </c>
      <c r="D20" s="21">
        <f t="shared" si="0"/>
        <v>4</v>
      </c>
      <c r="E20" s="21">
        <f>G20+H20-F20</f>
        <v>3</v>
      </c>
      <c r="F20" s="23">
        <v>1</v>
      </c>
      <c r="G20" s="23">
        <v>2</v>
      </c>
      <c r="H20" s="23">
        <v>2</v>
      </c>
      <c r="I20" s="23">
        <v>2</v>
      </c>
      <c r="J20" s="19"/>
      <c r="K20" s="19"/>
      <c r="L20" s="19"/>
      <c r="M20" s="19"/>
      <c r="N20" s="19"/>
      <c r="O20" s="19"/>
      <c r="P20" s="19"/>
      <c r="Q20" s="19"/>
      <c r="R20" s="21">
        <f>G20-O20</f>
        <v>2</v>
      </c>
      <c r="S20" s="19"/>
      <c r="T20" s="19"/>
      <c r="U20" s="19"/>
      <c r="V20" s="19"/>
      <c r="W20" s="19"/>
      <c r="X20" s="19"/>
      <c r="Y20" s="19"/>
      <c r="Z20" s="21">
        <f>H20-V20</f>
        <v>2</v>
      </c>
      <c r="AA20" s="21"/>
      <c r="AB20" s="21"/>
      <c r="AC20" s="19"/>
      <c r="AD20" s="19"/>
      <c r="AE20" s="19"/>
      <c r="AF20" s="19"/>
      <c r="AG20" s="23"/>
      <c r="AH20" s="19">
        <v>2</v>
      </c>
    </row>
    <row r="21" spans="1:34" s="13" customFormat="1" ht="32.25" customHeight="1">
      <c r="A21" s="21" t="s">
        <v>52</v>
      </c>
      <c r="B21" s="19"/>
      <c r="C21" s="22" t="s">
        <v>71</v>
      </c>
      <c r="D21" s="21">
        <f t="shared" si="0"/>
        <v>10</v>
      </c>
      <c r="E21" s="21">
        <f>G21+H21-F21</f>
        <v>9</v>
      </c>
      <c r="F21" s="23">
        <v>1</v>
      </c>
      <c r="G21" s="23">
        <v>4</v>
      </c>
      <c r="H21" s="23">
        <v>6</v>
      </c>
      <c r="I21" s="23">
        <v>4</v>
      </c>
      <c r="J21" s="19"/>
      <c r="K21" s="19"/>
      <c r="L21" s="19"/>
      <c r="M21" s="19"/>
      <c r="N21" s="19"/>
      <c r="O21" s="19"/>
      <c r="P21" s="19"/>
      <c r="Q21" s="19"/>
      <c r="R21" s="21">
        <f>G21-O21</f>
        <v>4</v>
      </c>
      <c r="S21" s="19"/>
      <c r="T21" s="19"/>
      <c r="U21" s="19"/>
      <c r="V21" s="19"/>
      <c r="W21" s="19"/>
      <c r="X21" s="19"/>
      <c r="Y21" s="19"/>
      <c r="Z21" s="21">
        <f>H21-V21</f>
        <v>6</v>
      </c>
      <c r="AA21" s="21"/>
      <c r="AB21" s="21"/>
      <c r="AC21" s="19"/>
      <c r="AD21" s="19"/>
      <c r="AE21" s="19"/>
      <c r="AF21" s="19"/>
      <c r="AG21" s="23"/>
      <c r="AH21" s="19">
        <v>6</v>
      </c>
    </row>
    <row r="22" spans="1:34" s="13" customFormat="1" ht="32.25" customHeight="1">
      <c r="A22" s="21" t="s">
        <v>60</v>
      </c>
      <c r="B22" s="19"/>
      <c r="C22" s="22" t="s">
        <v>33</v>
      </c>
      <c r="D22" s="21">
        <f t="shared" si="0"/>
        <v>1</v>
      </c>
      <c r="E22" s="21">
        <f>G22+H22</f>
        <v>1</v>
      </c>
      <c r="F22" s="19"/>
      <c r="G22" s="23">
        <v>1</v>
      </c>
      <c r="H22" s="23"/>
      <c r="I22" s="23">
        <v>1</v>
      </c>
      <c r="J22" s="19"/>
      <c r="K22" s="19"/>
      <c r="L22" s="19"/>
      <c r="M22" s="19"/>
      <c r="N22" s="19"/>
      <c r="O22" s="19"/>
      <c r="P22" s="19"/>
      <c r="Q22" s="19"/>
      <c r="R22" s="21">
        <f>G22-O22</f>
        <v>1</v>
      </c>
      <c r="S22" s="19"/>
      <c r="T22" s="19"/>
      <c r="U22" s="19"/>
      <c r="V22" s="19"/>
      <c r="W22" s="19"/>
      <c r="X22" s="19"/>
      <c r="Y22" s="19"/>
      <c r="Z22" s="21"/>
      <c r="AA22" s="24"/>
      <c r="AB22" s="24"/>
      <c r="AC22" s="19"/>
      <c r="AD22" s="19"/>
      <c r="AE22" s="19"/>
      <c r="AF22" s="19"/>
      <c r="AG22" s="19"/>
      <c r="AH22" s="19"/>
    </row>
    <row r="23" spans="1:34" s="15" customFormat="1" ht="32.25" customHeight="1">
      <c r="A23" s="24">
        <v>2</v>
      </c>
      <c r="B23" s="24"/>
      <c r="C23" s="20" t="s">
        <v>35</v>
      </c>
      <c r="D23" s="2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1"/>
      <c r="S23" s="19"/>
      <c r="T23" s="24"/>
      <c r="U23" s="24"/>
      <c r="V23" s="24"/>
      <c r="W23" s="24"/>
      <c r="X23" s="24"/>
      <c r="Y23" s="24"/>
      <c r="Z23" s="21"/>
      <c r="AA23" s="21"/>
      <c r="AB23" s="21"/>
      <c r="AC23" s="24"/>
      <c r="AD23" s="24"/>
      <c r="AE23" s="24"/>
      <c r="AF23" s="24"/>
      <c r="AG23" s="24"/>
      <c r="AH23" s="24"/>
    </row>
    <row r="24" spans="1:34" s="14" customFormat="1" ht="32.25" customHeight="1">
      <c r="A24" s="21" t="s">
        <v>54</v>
      </c>
      <c r="B24" s="21"/>
      <c r="C24" s="22" t="s">
        <v>36</v>
      </c>
      <c r="D24" s="21">
        <f t="shared" si="0"/>
        <v>185</v>
      </c>
      <c r="E24" s="21">
        <f>G24+H24</f>
        <v>185</v>
      </c>
      <c r="F24" s="21"/>
      <c r="G24" s="21">
        <v>32</v>
      </c>
      <c r="H24" s="21">
        <v>153</v>
      </c>
      <c r="I24" s="21">
        <v>18</v>
      </c>
      <c r="J24" s="21">
        <v>14</v>
      </c>
      <c r="K24" s="21"/>
      <c r="L24" s="21"/>
      <c r="M24" s="21"/>
      <c r="N24" s="21"/>
      <c r="O24" s="21">
        <v>27</v>
      </c>
      <c r="P24" s="21"/>
      <c r="Q24" s="21"/>
      <c r="R24" s="21">
        <f>G24-O24</f>
        <v>5</v>
      </c>
      <c r="S24" s="23"/>
      <c r="T24" s="21"/>
      <c r="U24" s="21"/>
      <c r="V24" s="21">
        <v>21</v>
      </c>
      <c r="W24" s="21"/>
      <c r="X24" s="21"/>
      <c r="Y24" s="21"/>
      <c r="Z24" s="21">
        <f>H24-V24</f>
        <v>132</v>
      </c>
      <c r="AA24" s="21">
        <v>127</v>
      </c>
      <c r="AB24" s="21">
        <v>26</v>
      </c>
      <c r="AC24" s="21"/>
      <c r="AD24" s="21"/>
      <c r="AE24" s="21"/>
      <c r="AF24" s="21"/>
      <c r="AG24" s="21"/>
      <c r="AH24" s="21"/>
    </row>
    <row r="25" spans="1:34" s="14" customFormat="1" ht="32.25" customHeight="1">
      <c r="A25" s="21" t="s">
        <v>55</v>
      </c>
      <c r="B25" s="21"/>
      <c r="C25" s="22" t="s">
        <v>20</v>
      </c>
      <c r="D25" s="21">
        <f t="shared" si="0"/>
        <v>6</v>
      </c>
      <c r="E25" s="21">
        <v>6</v>
      </c>
      <c r="F25" s="21"/>
      <c r="G25" s="21">
        <v>6</v>
      </c>
      <c r="H25" s="21"/>
      <c r="I25" s="21">
        <v>6</v>
      </c>
      <c r="J25" s="21"/>
      <c r="K25" s="21"/>
      <c r="L25" s="21"/>
      <c r="M25" s="21"/>
      <c r="N25" s="21"/>
      <c r="O25" s="21">
        <v>6</v>
      </c>
      <c r="P25" s="21"/>
      <c r="Q25" s="21"/>
      <c r="R25" s="21"/>
      <c r="S25" s="2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s="14" customFormat="1" ht="32.25" customHeight="1">
      <c r="A26" s="21" t="s">
        <v>56</v>
      </c>
      <c r="B26" s="21"/>
      <c r="C26" s="22" t="s">
        <v>59</v>
      </c>
      <c r="D26" s="21">
        <f t="shared" si="0"/>
        <v>1</v>
      </c>
      <c r="E26" s="21">
        <f>H26</f>
        <v>1</v>
      </c>
      <c r="F26" s="21"/>
      <c r="G26" s="21"/>
      <c r="H26" s="21">
        <v>1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3"/>
      <c r="T26" s="21"/>
      <c r="U26" s="21"/>
      <c r="V26" s="21">
        <v>1</v>
      </c>
      <c r="W26" s="21"/>
      <c r="X26" s="21"/>
      <c r="Y26" s="21"/>
      <c r="Z26" s="21"/>
      <c r="AA26" s="21">
        <v>1</v>
      </c>
      <c r="AB26" s="21"/>
      <c r="AC26" s="21"/>
      <c r="AD26" s="21"/>
      <c r="AE26" s="21"/>
      <c r="AF26" s="21"/>
      <c r="AG26" s="21"/>
      <c r="AH26" s="21"/>
    </row>
    <row r="27" spans="1:34" s="13" customFormat="1" ht="32.25" customHeight="1">
      <c r="A27" s="19" t="s">
        <v>44</v>
      </c>
      <c r="B27" s="24" t="s">
        <v>61</v>
      </c>
      <c r="C27" s="19"/>
      <c r="D27" s="21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/>
      <c r="S27" s="19"/>
      <c r="T27" s="19"/>
      <c r="U27" s="19"/>
      <c r="V27" s="19"/>
      <c r="W27" s="19"/>
      <c r="X27" s="19"/>
      <c r="Y27" s="19"/>
      <c r="Z27" s="21"/>
      <c r="AA27" s="21"/>
      <c r="AB27" s="21"/>
      <c r="AC27" s="19"/>
      <c r="AD27" s="19"/>
      <c r="AE27" s="19"/>
      <c r="AF27" s="19"/>
      <c r="AG27" s="19"/>
      <c r="AH27" s="19"/>
    </row>
    <row r="28" spans="1:34" s="13" customFormat="1" ht="32.25" customHeight="1">
      <c r="A28" s="19">
        <v>1</v>
      </c>
      <c r="B28" s="19"/>
      <c r="C28" s="20" t="s">
        <v>32</v>
      </c>
      <c r="D28" s="21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1"/>
      <c r="S28" s="19"/>
      <c r="T28" s="19"/>
      <c r="U28" s="19"/>
      <c r="V28" s="19"/>
      <c r="W28" s="19"/>
      <c r="X28" s="19"/>
      <c r="Y28" s="19"/>
      <c r="Z28" s="21"/>
      <c r="AA28" s="21"/>
      <c r="AB28" s="21"/>
      <c r="AC28" s="19"/>
      <c r="AD28" s="19"/>
      <c r="AE28" s="19"/>
      <c r="AF28" s="19"/>
      <c r="AG28" s="19"/>
      <c r="AH28" s="19"/>
    </row>
    <row r="29" spans="1:34" s="14" customFormat="1" ht="32.25" customHeight="1">
      <c r="A29" s="21" t="s">
        <v>51</v>
      </c>
      <c r="B29" s="21"/>
      <c r="C29" s="22" t="s">
        <v>33</v>
      </c>
      <c r="D29" s="21">
        <f t="shared" si="0"/>
        <v>1</v>
      </c>
      <c r="E29" s="21">
        <f>G29+H29</f>
        <v>1</v>
      </c>
      <c r="F29" s="21"/>
      <c r="G29" s="21"/>
      <c r="H29" s="21">
        <v>1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3"/>
      <c r="T29" s="21"/>
      <c r="U29" s="21"/>
      <c r="V29" s="21">
        <v>1</v>
      </c>
      <c r="W29" s="21"/>
      <c r="X29" s="21"/>
      <c r="Y29" s="21"/>
      <c r="Z29" s="21"/>
      <c r="AA29" s="21">
        <v>1</v>
      </c>
      <c r="AB29" s="21"/>
      <c r="AC29" s="21"/>
      <c r="AD29" s="21"/>
      <c r="AE29" s="21"/>
      <c r="AF29" s="21"/>
      <c r="AG29" s="21"/>
      <c r="AH29" s="21"/>
    </row>
    <row r="30" spans="1:34" s="15" customFormat="1" ht="32.25" customHeight="1">
      <c r="A30" s="24">
        <v>2</v>
      </c>
      <c r="B30" s="24"/>
      <c r="C30" s="20" t="s">
        <v>35</v>
      </c>
      <c r="D30" s="21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1"/>
      <c r="S30" s="19"/>
      <c r="T30" s="24"/>
      <c r="U30" s="24"/>
      <c r="V30" s="24"/>
      <c r="W30" s="24"/>
      <c r="X30" s="24"/>
      <c r="Y30" s="24"/>
      <c r="Z30" s="21"/>
      <c r="AA30" s="21"/>
      <c r="AB30" s="21"/>
      <c r="AC30" s="24"/>
      <c r="AD30" s="24"/>
      <c r="AE30" s="24"/>
      <c r="AF30" s="24"/>
      <c r="AG30" s="24"/>
      <c r="AH30" s="24"/>
    </row>
    <row r="31" spans="1:34" s="14" customFormat="1" ht="32.25" customHeight="1">
      <c r="A31" s="21" t="s">
        <v>54</v>
      </c>
      <c r="B31" s="21"/>
      <c r="C31" s="22" t="s">
        <v>36</v>
      </c>
      <c r="D31" s="21">
        <f t="shared" si="0"/>
        <v>185</v>
      </c>
      <c r="E31" s="21">
        <f>G31+H31</f>
        <v>185</v>
      </c>
      <c r="F31" s="21"/>
      <c r="G31" s="21">
        <v>30</v>
      </c>
      <c r="H31" s="21">
        <v>155</v>
      </c>
      <c r="I31" s="21">
        <v>18</v>
      </c>
      <c r="J31" s="21">
        <v>12</v>
      </c>
      <c r="K31" s="21"/>
      <c r="L31" s="21"/>
      <c r="M31" s="21"/>
      <c r="N31" s="21"/>
      <c r="O31" s="21">
        <v>23</v>
      </c>
      <c r="P31" s="21"/>
      <c r="Q31" s="21"/>
      <c r="R31" s="21">
        <f>G31-O31</f>
        <v>7</v>
      </c>
      <c r="S31" s="23"/>
      <c r="T31" s="21"/>
      <c r="U31" s="21"/>
      <c r="V31" s="21">
        <v>9</v>
      </c>
      <c r="W31" s="21"/>
      <c r="X31" s="21"/>
      <c r="Y31" s="21"/>
      <c r="Z31" s="21">
        <f>H31-V31</f>
        <v>146</v>
      </c>
      <c r="AA31" s="21">
        <v>125</v>
      </c>
      <c r="AB31" s="21">
        <v>30</v>
      </c>
      <c r="AC31" s="21"/>
      <c r="AD31" s="21"/>
      <c r="AE31" s="21"/>
      <c r="AF31" s="21"/>
      <c r="AG31" s="21"/>
      <c r="AH31" s="21"/>
    </row>
    <row r="32" spans="1:34" s="14" customFormat="1" ht="32.25" customHeight="1">
      <c r="A32" s="21" t="s">
        <v>55</v>
      </c>
      <c r="B32" s="21"/>
      <c r="C32" s="22" t="s">
        <v>20</v>
      </c>
      <c r="D32" s="21">
        <f t="shared" si="0"/>
        <v>6</v>
      </c>
      <c r="E32" s="21">
        <v>6</v>
      </c>
      <c r="F32" s="21"/>
      <c r="G32" s="21">
        <v>6</v>
      </c>
      <c r="H32" s="21"/>
      <c r="I32" s="21">
        <v>6</v>
      </c>
      <c r="J32" s="21"/>
      <c r="K32" s="21"/>
      <c r="L32" s="21"/>
      <c r="M32" s="21"/>
      <c r="N32" s="21"/>
      <c r="O32" s="21">
        <v>6</v>
      </c>
      <c r="P32" s="21"/>
      <c r="Q32" s="21"/>
      <c r="R32" s="21"/>
      <c r="S32" s="2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4" s="14" customFormat="1" ht="32.25" customHeight="1">
      <c r="A33" s="21" t="s">
        <v>56</v>
      </c>
      <c r="B33" s="21"/>
      <c r="C33" s="22" t="s">
        <v>59</v>
      </c>
      <c r="D33" s="21">
        <f t="shared" si="0"/>
        <v>3</v>
      </c>
      <c r="E33" s="21">
        <f>H33</f>
        <v>3</v>
      </c>
      <c r="F33" s="21"/>
      <c r="G33" s="21"/>
      <c r="H33" s="21">
        <v>3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3"/>
      <c r="T33" s="21"/>
      <c r="U33" s="21"/>
      <c r="V33" s="21">
        <v>1</v>
      </c>
      <c r="W33" s="21"/>
      <c r="X33" s="21"/>
      <c r="Y33" s="21"/>
      <c r="Z33" s="21">
        <f>H33-V33</f>
        <v>2</v>
      </c>
      <c r="AA33" s="21">
        <v>3</v>
      </c>
      <c r="AB33" s="21"/>
      <c r="AC33" s="21"/>
      <c r="AD33" s="21"/>
      <c r="AE33" s="21"/>
      <c r="AF33" s="21"/>
      <c r="AG33" s="21"/>
      <c r="AH33" s="21"/>
    </row>
    <row r="34" spans="1:34" s="13" customFormat="1" ht="32.25" customHeight="1">
      <c r="A34" s="19" t="s">
        <v>44</v>
      </c>
      <c r="B34" s="24" t="s">
        <v>62</v>
      </c>
      <c r="C34" s="19"/>
      <c r="D34" s="21"/>
      <c r="E34" s="19"/>
      <c r="F34" s="19"/>
      <c r="G34" s="19"/>
      <c r="H34" s="19"/>
      <c r="I34" s="21"/>
      <c r="J34" s="19"/>
      <c r="K34" s="19"/>
      <c r="L34" s="19"/>
      <c r="M34" s="19"/>
      <c r="N34" s="19"/>
      <c r="O34" s="19"/>
      <c r="P34" s="19"/>
      <c r="Q34" s="19"/>
      <c r="R34" s="21"/>
      <c r="S34" s="19"/>
      <c r="T34" s="19"/>
      <c r="U34" s="19"/>
      <c r="V34" s="19"/>
      <c r="W34" s="19"/>
      <c r="X34" s="19"/>
      <c r="Y34" s="19"/>
      <c r="Z34" s="21"/>
      <c r="AA34" s="21"/>
      <c r="AB34" s="21"/>
      <c r="AC34" s="19"/>
      <c r="AD34" s="19"/>
      <c r="AE34" s="19"/>
      <c r="AF34" s="19"/>
      <c r="AG34" s="19"/>
      <c r="AH34" s="19"/>
    </row>
    <row r="35" spans="1:34" s="13" customFormat="1" ht="32.25" customHeight="1">
      <c r="A35" s="19">
        <v>1</v>
      </c>
      <c r="B35" s="19"/>
      <c r="C35" s="20" t="s">
        <v>32</v>
      </c>
      <c r="D35" s="21"/>
      <c r="E35" s="19"/>
      <c r="F35" s="19"/>
      <c r="G35" s="19"/>
      <c r="H35" s="19"/>
      <c r="I35" s="21"/>
      <c r="J35" s="19"/>
      <c r="K35" s="19"/>
      <c r="L35" s="19"/>
      <c r="M35" s="19"/>
      <c r="N35" s="19"/>
      <c r="O35" s="19"/>
      <c r="P35" s="19"/>
      <c r="Q35" s="19"/>
      <c r="R35" s="21"/>
      <c r="S35" s="19"/>
      <c r="T35" s="19"/>
      <c r="U35" s="19"/>
      <c r="V35" s="19"/>
      <c r="W35" s="19"/>
      <c r="X35" s="19"/>
      <c r="Y35" s="19"/>
      <c r="Z35" s="21"/>
      <c r="AA35" s="21"/>
      <c r="AB35" s="21"/>
      <c r="AC35" s="19"/>
      <c r="AD35" s="19"/>
      <c r="AE35" s="19"/>
      <c r="AF35" s="19"/>
      <c r="AG35" s="19"/>
      <c r="AH35" s="19"/>
    </row>
    <row r="36" spans="1:34" s="14" customFormat="1" ht="32.25" customHeight="1">
      <c r="A36" s="21" t="s">
        <v>51</v>
      </c>
      <c r="B36" s="21"/>
      <c r="C36" s="22" t="s">
        <v>73</v>
      </c>
      <c r="D36" s="21">
        <f t="shared" si="0"/>
        <v>3</v>
      </c>
      <c r="E36" s="21">
        <f>G36+H36</f>
        <v>3</v>
      </c>
      <c r="F36" s="21"/>
      <c r="G36" s="21"/>
      <c r="H36" s="21">
        <v>3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3"/>
      <c r="T36" s="21"/>
      <c r="U36" s="21"/>
      <c r="V36" s="21"/>
      <c r="W36" s="21"/>
      <c r="X36" s="21"/>
      <c r="Y36" s="21"/>
      <c r="Z36" s="21">
        <f>H36-V36</f>
        <v>3</v>
      </c>
      <c r="AA36" s="21"/>
      <c r="AB36" s="21"/>
      <c r="AC36" s="21"/>
      <c r="AD36" s="21"/>
      <c r="AE36" s="21"/>
      <c r="AF36" s="21"/>
      <c r="AG36" s="21">
        <v>3</v>
      </c>
      <c r="AH36" s="21"/>
    </row>
    <row r="37" spans="1:34" s="14" customFormat="1" ht="32.25" customHeight="1">
      <c r="A37" s="21" t="s">
        <v>52</v>
      </c>
      <c r="B37" s="21"/>
      <c r="C37" s="22" t="s">
        <v>33</v>
      </c>
      <c r="D37" s="21">
        <f t="shared" si="0"/>
        <v>1</v>
      </c>
      <c r="E37" s="21">
        <f>G37+H37</f>
        <v>1</v>
      </c>
      <c r="F37" s="21"/>
      <c r="G37" s="21"/>
      <c r="H37" s="21">
        <v>1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3"/>
      <c r="T37" s="21"/>
      <c r="U37" s="21"/>
      <c r="V37" s="21"/>
      <c r="W37" s="21"/>
      <c r="X37" s="21"/>
      <c r="Y37" s="21"/>
      <c r="Z37" s="21">
        <f>H37-V37</f>
        <v>1</v>
      </c>
      <c r="AA37" s="21"/>
      <c r="AB37" s="21"/>
      <c r="AC37" s="21"/>
      <c r="AD37" s="21"/>
      <c r="AE37" s="21"/>
      <c r="AF37" s="21"/>
      <c r="AG37" s="21">
        <v>1</v>
      </c>
      <c r="AH37" s="21"/>
    </row>
    <row r="38" spans="1:34" s="15" customFormat="1" ht="32.25" customHeight="1">
      <c r="A38" s="24">
        <v>2</v>
      </c>
      <c r="B38" s="24"/>
      <c r="C38" s="20" t="s">
        <v>35</v>
      </c>
      <c r="D38" s="21"/>
      <c r="E38" s="24"/>
      <c r="F38" s="24"/>
      <c r="G38" s="24"/>
      <c r="H38" s="24"/>
      <c r="I38" s="21"/>
      <c r="J38" s="24"/>
      <c r="K38" s="24"/>
      <c r="L38" s="24"/>
      <c r="M38" s="24"/>
      <c r="N38" s="24"/>
      <c r="O38" s="24"/>
      <c r="P38" s="24"/>
      <c r="Q38" s="24"/>
      <c r="R38" s="21"/>
      <c r="S38" s="19"/>
      <c r="T38" s="24"/>
      <c r="U38" s="24"/>
      <c r="V38" s="24"/>
      <c r="W38" s="24"/>
      <c r="X38" s="24"/>
      <c r="Y38" s="24"/>
      <c r="Z38" s="21"/>
      <c r="AA38" s="21"/>
      <c r="AB38" s="21"/>
      <c r="AC38" s="24"/>
      <c r="AD38" s="24"/>
      <c r="AE38" s="24"/>
      <c r="AF38" s="24"/>
      <c r="AG38" s="24"/>
      <c r="AH38" s="24"/>
    </row>
    <row r="39" spans="1:34" s="14" customFormat="1" ht="32.25" customHeight="1">
      <c r="A39" s="21" t="s">
        <v>54</v>
      </c>
      <c r="B39" s="21"/>
      <c r="C39" s="22" t="s">
        <v>36</v>
      </c>
      <c r="D39" s="21">
        <f t="shared" si="0"/>
        <v>316</v>
      </c>
      <c r="E39" s="21">
        <f>G39+H39</f>
        <v>316</v>
      </c>
      <c r="F39" s="21"/>
      <c r="G39" s="21">
        <v>43</v>
      </c>
      <c r="H39" s="21">
        <v>273</v>
      </c>
      <c r="I39" s="21">
        <v>22</v>
      </c>
      <c r="J39" s="21">
        <v>21</v>
      </c>
      <c r="K39" s="21"/>
      <c r="L39" s="21"/>
      <c r="M39" s="21"/>
      <c r="N39" s="21"/>
      <c r="O39" s="21">
        <v>40</v>
      </c>
      <c r="P39" s="21"/>
      <c r="Q39" s="21"/>
      <c r="R39" s="21">
        <f>G39-O39</f>
        <v>3</v>
      </c>
      <c r="S39" s="23"/>
      <c r="T39" s="21"/>
      <c r="U39" s="21"/>
      <c r="V39" s="21">
        <v>13</v>
      </c>
      <c r="W39" s="21"/>
      <c r="X39" s="21"/>
      <c r="Y39" s="21"/>
      <c r="Z39" s="21">
        <f>H39-V39</f>
        <v>260</v>
      </c>
      <c r="AA39" s="21">
        <v>234</v>
      </c>
      <c r="AB39" s="21">
        <v>39</v>
      </c>
      <c r="AC39" s="21"/>
      <c r="AD39" s="21"/>
      <c r="AE39" s="21"/>
      <c r="AF39" s="21"/>
      <c r="AG39" s="21"/>
      <c r="AH39" s="21"/>
    </row>
    <row r="40" spans="1:34" s="14" customFormat="1" ht="32.25" customHeight="1">
      <c r="A40" s="21" t="s">
        <v>55</v>
      </c>
      <c r="B40" s="21"/>
      <c r="C40" s="22" t="s">
        <v>20</v>
      </c>
      <c r="D40" s="21">
        <f t="shared" si="0"/>
        <v>7</v>
      </c>
      <c r="E40" s="21">
        <v>7</v>
      </c>
      <c r="F40" s="21"/>
      <c r="G40" s="21">
        <v>7</v>
      </c>
      <c r="H40" s="21"/>
      <c r="I40" s="21">
        <v>7</v>
      </c>
      <c r="J40" s="21"/>
      <c r="K40" s="21"/>
      <c r="L40" s="21"/>
      <c r="M40" s="21"/>
      <c r="N40" s="21"/>
      <c r="O40" s="21">
        <v>7</v>
      </c>
      <c r="P40" s="21"/>
      <c r="Q40" s="21"/>
      <c r="R40" s="21"/>
      <c r="S40" s="23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34" s="14" customFormat="1" ht="32.25" customHeight="1">
      <c r="A41" s="21" t="s">
        <v>56</v>
      </c>
      <c r="B41" s="21"/>
      <c r="C41" s="22" t="s">
        <v>59</v>
      </c>
      <c r="D41" s="21">
        <f t="shared" si="0"/>
        <v>7</v>
      </c>
      <c r="E41" s="21">
        <f>H41</f>
        <v>7</v>
      </c>
      <c r="F41" s="21"/>
      <c r="G41" s="21"/>
      <c r="H41" s="21">
        <v>7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3"/>
      <c r="T41" s="21"/>
      <c r="U41" s="21"/>
      <c r="V41" s="21">
        <v>4</v>
      </c>
      <c r="W41" s="21"/>
      <c r="X41" s="21"/>
      <c r="Y41" s="21"/>
      <c r="Z41" s="21">
        <f>H41-V41</f>
        <v>3</v>
      </c>
      <c r="AA41" s="21">
        <v>7</v>
      </c>
      <c r="AB41" s="21"/>
      <c r="AC41" s="21"/>
      <c r="AD41" s="21"/>
      <c r="AE41" s="21"/>
      <c r="AF41" s="21"/>
      <c r="AG41" s="21"/>
      <c r="AH41" s="21"/>
    </row>
    <row r="42" spans="1:34" s="13" customFormat="1" ht="32.25" customHeight="1">
      <c r="A42" s="19" t="s">
        <v>44</v>
      </c>
      <c r="B42" s="24" t="s">
        <v>63</v>
      </c>
      <c r="C42" s="19"/>
      <c r="D42" s="21"/>
      <c r="E42" s="19"/>
      <c r="F42" s="19"/>
      <c r="G42" s="19"/>
      <c r="H42" s="19"/>
      <c r="I42" s="21"/>
      <c r="J42" s="19"/>
      <c r="K42" s="19"/>
      <c r="L42" s="19"/>
      <c r="M42" s="19"/>
      <c r="N42" s="19"/>
      <c r="O42" s="19"/>
      <c r="P42" s="19"/>
      <c r="Q42" s="19"/>
      <c r="R42" s="21"/>
      <c r="S42" s="19"/>
      <c r="T42" s="19"/>
      <c r="U42" s="19"/>
      <c r="V42" s="19"/>
      <c r="W42" s="19"/>
      <c r="X42" s="19"/>
      <c r="Y42" s="19"/>
      <c r="Z42" s="21"/>
      <c r="AA42" s="21"/>
      <c r="AB42" s="21"/>
      <c r="AC42" s="19"/>
      <c r="AD42" s="19"/>
      <c r="AE42" s="19"/>
      <c r="AF42" s="19"/>
      <c r="AG42" s="19"/>
      <c r="AH42" s="19"/>
    </row>
    <row r="43" spans="1:34" s="13" customFormat="1" ht="32.25" customHeight="1">
      <c r="A43" s="19">
        <v>1</v>
      </c>
      <c r="B43" s="19"/>
      <c r="C43" s="20" t="s">
        <v>32</v>
      </c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21"/>
      <c r="S43" s="19"/>
      <c r="T43" s="19"/>
      <c r="U43" s="19"/>
      <c r="V43" s="19"/>
      <c r="W43" s="19"/>
      <c r="X43" s="19"/>
      <c r="Y43" s="19"/>
      <c r="Z43" s="21"/>
      <c r="AA43" s="21"/>
      <c r="AB43" s="21"/>
      <c r="AC43" s="19"/>
      <c r="AD43" s="19"/>
      <c r="AE43" s="19"/>
      <c r="AF43" s="19"/>
      <c r="AG43" s="19"/>
      <c r="AH43" s="19"/>
    </row>
    <row r="44" spans="1:34" s="14" customFormat="1" ht="32.25" customHeight="1">
      <c r="A44" s="21" t="s">
        <v>51</v>
      </c>
      <c r="B44" s="21"/>
      <c r="C44" s="22" t="s">
        <v>70</v>
      </c>
      <c r="D44" s="21">
        <f t="shared" si="0"/>
        <v>1</v>
      </c>
      <c r="E44" s="21">
        <f>G44+H44</f>
        <v>1</v>
      </c>
      <c r="F44" s="21"/>
      <c r="G44" s="21">
        <v>1</v>
      </c>
      <c r="H44" s="21"/>
      <c r="I44" s="21">
        <v>1</v>
      </c>
      <c r="J44" s="21"/>
      <c r="K44" s="21"/>
      <c r="L44" s="21"/>
      <c r="M44" s="21"/>
      <c r="N44" s="21"/>
      <c r="O44" s="21"/>
      <c r="P44" s="21"/>
      <c r="Q44" s="21"/>
      <c r="R44" s="21">
        <v>1</v>
      </c>
      <c r="S44" s="23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4" s="14" customFormat="1" ht="32.25" customHeight="1">
      <c r="A45" s="21" t="s">
        <v>52</v>
      </c>
      <c r="B45" s="21"/>
      <c r="C45" s="22" t="s">
        <v>33</v>
      </c>
      <c r="D45" s="21">
        <f t="shared" si="0"/>
        <v>3</v>
      </c>
      <c r="E45" s="21">
        <f>G45+H45</f>
        <v>3</v>
      </c>
      <c r="F45" s="21"/>
      <c r="G45" s="21">
        <v>1</v>
      </c>
      <c r="H45" s="21">
        <v>2</v>
      </c>
      <c r="I45" s="21">
        <v>1</v>
      </c>
      <c r="J45" s="21"/>
      <c r="K45" s="21"/>
      <c r="L45" s="21"/>
      <c r="M45" s="21"/>
      <c r="N45" s="21"/>
      <c r="O45" s="21"/>
      <c r="P45" s="21"/>
      <c r="Q45" s="21"/>
      <c r="R45" s="21">
        <f>G45-O45</f>
        <v>1</v>
      </c>
      <c r="S45" s="23"/>
      <c r="T45" s="21"/>
      <c r="U45" s="21"/>
      <c r="V45" s="21">
        <v>2</v>
      </c>
      <c r="W45" s="21"/>
      <c r="X45" s="21"/>
      <c r="Y45" s="21"/>
      <c r="Z45" s="21"/>
      <c r="AA45" s="21">
        <v>2</v>
      </c>
      <c r="AB45" s="21"/>
      <c r="AC45" s="21"/>
      <c r="AD45" s="21"/>
      <c r="AE45" s="21"/>
      <c r="AF45" s="21"/>
      <c r="AG45" s="21"/>
      <c r="AH45" s="21"/>
    </row>
    <row r="46" spans="1:34" s="15" customFormat="1" ht="32.25" customHeight="1">
      <c r="A46" s="24">
        <v>2</v>
      </c>
      <c r="B46" s="24"/>
      <c r="C46" s="20" t="s">
        <v>35</v>
      </c>
      <c r="D46" s="21"/>
      <c r="E46" s="24"/>
      <c r="F46" s="24"/>
      <c r="G46" s="24"/>
      <c r="H46" s="24"/>
      <c r="I46" s="21"/>
      <c r="J46" s="24"/>
      <c r="K46" s="24"/>
      <c r="L46" s="24"/>
      <c r="M46" s="24"/>
      <c r="N46" s="24"/>
      <c r="O46" s="24"/>
      <c r="P46" s="24"/>
      <c r="Q46" s="24"/>
      <c r="R46" s="21"/>
      <c r="S46" s="19"/>
      <c r="T46" s="24"/>
      <c r="U46" s="24"/>
      <c r="V46" s="24"/>
      <c r="W46" s="24"/>
      <c r="X46" s="24"/>
      <c r="Y46" s="24"/>
      <c r="Z46" s="21"/>
      <c r="AA46" s="21"/>
      <c r="AB46" s="21"/>
      <c r="AC46" s="24"/>
      <c r="AD46" s="24"/>
      <c r="AE46" s="24"/>
      <c r="AF46" s="24"/>
      <c r="AG46" s="24"/>
      <c r="AH46" s="24"/>
    </row>
    <row r="47" spans="1:34" s="14" customFormat="1" ht="32.25" customHeight="1">
      <c r="A47" s="21" t="s">
        <v>54</v>
      </c>
      <c r="B47" s="21"/>
      <c r="C47" s="22" t="s">
        <v>36</v>
      </c>
      <c r="D47" s="21">
        <f t="shared" si="0"/>
        <v>193</v>
      </c>
      <c r="E47" s="21">
        <f>G47+H47</f>
        <v>193</v>
      </c>
      <c r="F47" s="21"/>
      <c r="G47" s="21">
        <v>32</v>
      </c>
      <c r="H47" s="21">
        <v>161</v>
      </c>
      <c r="I47" s="21">
        <v>25</v>
      </c>
      <c r="J47" s="21">
        <v>7</v>
      </c>
      <c r="K47" s="21"/>
      <c r="L47" s="21"/>
      <c r="M47" s="21"/>
      <c r="N47" s="21"/>
      <c r="O47" s="21">
        <v>30</v>
      </c>
      <c r="P47" s="21"/>
      <c r="Q47" s="21"/>
      <c r="R47" s="21">
        <f>G47-O47</f>
        <v>2</v>
      </c>
      <c r="S47" s="23"/>
      <c r="T47" s="21"/>
      <c r="U47" s="21"/>
      <c r="V47" s="21">
        <v>15</v>
      </c>
      <c r="W47" s="21"/>
      <c r="X47" s="21"/>
      <c r="Y47" s="21"/>
      <c r="Z47" s="21">
        <f>H47-V47</f>
        <v>146</v>
      </c>
      <c r="AA47" s="21">
        <v>148</v>
      </c>
      <c r="AB47" s="21">
        <v>13</v>
      </c>
      <c r="AC47" s="21"/>
      <c r="AD47" s="21"/>
      <c r="AE47" s="21"/>
      <c r="AF47" s="21"/>
      <c r="AG47" s="21"/>
      <c r="AH47" s="21"/>
    </row>
    <row r="48" spans="1:34" s="14" customFormat="1" ht="32.25" customHeight="1">
      <c r="A48" s="21" t="s">
        <v>55</v>
      </c>
      <c r="B48" s="21"/>
      <c r="C48" s="22" t="s">
        <v>20</v>
      </c>
      <c r="D48" s="21">
        <f t="shared" si="0"/>
        <v>7</v>
      </c>
      <c r="E48" s="21">
        <v>7</v>
      </c>
      <c r="F48" s="21"/>
      <c r="G48" s="21">
        <v>7</v>
      </c>
      <c r="H48" s="21"/>
      <c r="I48" s="21">
        <v>7</v>
      </c>
      <c r="J48" s="21"/>
      <c r="K48" s="21"/>
      <c r="L48" s="21"/>
      <c r="M48" s="21"/>
      <c r="N48" s="21"/>
      <c r="O48" s="21">
        <v>7</v>
      </c>
      <c r="P48" s="21"/>
      <c r="Q48" s="21"/>
      <c r="R48" s="21"/>
      <c r="S48" s="23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s="14" customFormat="1" ht="32.25" customHeight="1">
      <c r="A49" s="21" t="s">
        <v>56</v>
      </c>
      <c r="B49" s="21"/>
      <c r="C49" s="22" t="s">
        <v>59</v>
      </c>
      <c r="D49" s="21">
        <f t="shared" si="0"/>
        <v>3</v>
      </c>
      <c r="E49" s="21">
        <f>H49</f>
        <v>3</v>
      </c>
      <c r="F49" s="21"/>
      <c r="G49" s="21"/>
      <c r="H49" s="21">
        <v>3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3"/>
      <c r="T49" s="21"/>
      <c r="U49" s="21"/>
      <c r="V49" s="21">
        <v>2</v>
      </c>
      <c r="W49" s="21"/>
      <c r="X49" s="21"/>
      <c r="Y49" s="21"/>
      <c r="Z49" s="21">
        <f>H49-V49</f>
        <v>1</v>
      </c>
      <c r="AA49" s="21">
        <v>3</v>
      </c>
      <c r="AB49" s="21"/>
      <c r="AC49" s="21"/>
      <c r="AD49" s="21"/>
      <c r="AE49" s="21"/>
      <c r="AF49" s="21"/>
      <c r="AG49" s="21"/>
      <c r="AH49" s="21"/>
    </row>
    <row r="50" spans="1:34" s="13" customFormat="1" ht="32.25" customHeight="1">
      <c r="A50" s="19" t="s">
        <v>44</v>
      </c>
      <c r="B50" s="24" t="s">
        <v>64</v>
      </c>
      <c r="C50" s="19"/>
      <c r="D50" s="21"/>
      <c r="E50" s="19"/>
      <c r="F50" s="19"/>
      <c r="G50" s="19"/>
      <c r="H50" s="19"/>
      <c r="I50" s="21"/>
      <c r="J50" s="19"/>
      <c r="K50" s="19"/>
      <c r="L50" s="19"/>
      <c r="M50" s="19"/>
      <c r="N50" s="19"/>
      <c r="O50" s="19"/>
      <c r="P50" s="19"/>
      <c r="Q50" s="19"/>
      <c r="R50" s="21"/>
      <c r="S50" s="19"/>
      <c r="T50" s="19"/>
      <c r="U50" s="19"/>
      <c r="V50" s="19"/>
      <c r="W50" s="19"/>
      <c r="X50" s="19"/>
      <c r="Y50" s="19"/>
      <c r="Z50" s="21"/>
      <c r="AA50" s="21"/>
      <c r="AB50" s="21"/>
      <c r="AC50" s="19"/>
      <c r="AD50" s="19"/>
      <c r="AE50" s="19"/>
      <c r="AF50" s="19"/>
      <c r="AG50" s="19"/>
      <c r="AH50" s="19"/>
    </row>
    <row r="51" spans="1:34" s="13" customFormat="1" ht="32.25" customHeight="1">
      <c r="A51" s="19">
        <v>1</v>
      </c>
      <c r="B51" s="19"/>
      <c r="C51" s="20" t="s">
        <v>32</v>
      </c>
      <c r="D51" s="21"/>
      <c r="E51" s="19"/>
      <c r="F51" s="19"/>
      <c r="G51" s="19"/>
      <c r="H51" s="19"/>
      <c r="I51" s="21"/>
      <c r="J51" s="19"/>
      <c r="K51" s="19"/>
      <c r="L51" s="19"/>
      <c r="M51" s="19"/>
      <c r="N51" s="19"/>
      <c r="O51" s="19"/>
      <c r="P51" s="19"/>
      <c r="Q51" s="19"/>
      <c r="R51" s="21"/>
      <c r="S51" s="19"/>
      <c r="T51" s="19"/>
      <c r="U51" s="19"/>
      <c r="V51" s="19"/>
      <c r="W51" s="19"/>
      <c r="X51" s="19"/>
      <c r="Y51" s="19"/>
      <c r="Z51" s="21"/>
      <c r="AA51" s="21"/>
      <c r="AB51" s="21"/>
      <c r="AC51" s="19"/>
      <c r="AD51" s="19"/>
      <c r="AE51" s="19"/>
      <c r="AF51" s="19"/>
      <c r="AG51" s="19"/>
      <c r="AH51" s="19"/>
    </row>
    <row r="52" spans="1:34" s="14" customFormat="1" ht="32.25" customHeight="1">
      <c r="A52" s="21" t="s">
        <v>51</v>
      </c>
      <c r="B52" s="21"/>
      <c r="C52" s="22" t="s">
        <v>34</v>
      </c>
      <c r="D52" s="21">
        <f t="shared" si="0"/>
        <v>1</v>
      </c>
      <c r="E52" s="21">
        <v>1</v>
      </c>
      <c r="F52" s="21"/>
      <c r="G52" s="21">
        <v>1</v>
      </c>
      <c r="H52" s="21"/>
      <c r="I52" s="21">
        <f>(H52+G52)-J52</f>
        <v>1</v>
      </c>
      <c r="J52" s="21"/>
      <c r="K52" s="21"/>
      <c r="L52" s="21"/>
      <c r="M52" s="21"/>
      <c r="N52" s="21"/>
      <c r="O52" s="21"/>
      <c r="P52" s="21"/>
      <c r="Q52" s="21"/>
      <c r="R52" s="21">
        <f>G52-O52</f>
        <v>1</v>
      </c>
      <c r="S52" s="23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s="15" customFormat="1" ht="32.25" customHeight="1">
      <c r="A53" s="24">
        <v>2</v>
      </c>
      <c r="B53" s="24"/>
      <c r="C53" s="20" t="s">
        <v>35</v>
      </c>
      <c r="D53" s="21"/>
      <c r="E53" s="24"/>
      <c r="F53" s="24"/>
      <c r="G53" s="24"/>
      <c r="H53" s="24"/>
      <c r="I53" s="21"/>
      <c r="J53" s="24"/>
      <c r="K53" s="24"/>
      <c r="L53" s="24"/>
      <c r="M53" s="24"/>
      <c r="N53" s="24"/>
      <c r="O53" s="24"/>
      <c r="P53" s="24"/>
      <c r="Q53" s="24"/>
      <c r="R53" s="21"/>
      <c r="S53" s="19"/>
      <c r="T53" s="24"/>
      <c r="U53" s="24"/>
      <c r="V53" s="24"/>
      <c r="W53" s="24"/>
      <c r="X53" s="24"/>
      <c r="Y53" s="24"/>
      <c r="Z53" s="21"/>
      <c r="AA53" s="21"/>
      <c r="AB53" s="21"/>
      <c r="AC53" s="24"/>
      <c r="AD53" s="24"/>
      <c r="AE53" s="24"/>
      <c r="AF53" s="24"/>
      <c r="AG53" s="24"/>
      <c r="AH53" s="24"/>
    </row>
    <row r="54" spans="1:34" s="14" customFormat="1" ht="32.25" customHeight="1">
      <c r="A54" s="21" t="s">
        <v>54</v>
      </c>
      <c r="B54" s="21"/>
      <c r="C54" s="22" t="s">
        <v>36</v>
      </c>
      <c r="D54" s="21">
        <f t="shared" si="0"/>
        <v>186</v>
      </c>
      <c r="E54" s="21">
        <f>G54+H54</f>
        <v>186</v>
      </c>
      <c r="F54" s="21"/>
      <c r="G54" s="21">
        <v>27</v>
      </c>
      <c r="H54" s="21">
        <v>159</v>
      </c>
      <c r="I54" s="21">
        <v>22</v>
      </c>
      <c r="J54" s="21">
        <v>5</v>
      </c>
      <c r="K54" s="21"/>
      <c r="L54" s="21"/>
      <c r="M54" s="21"/>
      <c r="N54" s="21"/>
      <c r="O54" s="21">
        <v>25</v>
      </c>
      <c r="P54" s="21"/>
      <c r="Q54" s="21"/>
      <c r="R54" s="21">
        <f>G54-O54</f>
        <v>2</v>
      </c>
      <c r="S54" s="23"/>
      <c r="T54" s="21"/>
      <c r="U54" s="21"/>
      <c r="V54" s="21">
        <v>2</v>
      </c>
      <c r="W54" s="21"/>
      <c r="X54" s="21"/>
      <c r="Y54" s="21"/>
      <c r="Z54" s="21">
        <f>H54-V54</f>
        <v>157</v>
      </c>
      <c r="AA54" s="21">
        <v>149</v>
      </c>
      <c r="AB54" s="21">
        <v>10</v>
      </c>
      <c r="AC54" s="21"/>
      <c r="AD54" s="21"/>
      <c r="AE54" s="21"/>
      <c r="AF54" s="21"/>
      <c r="AG54" s="21"/>
      <c r="AH54" s="21"/>
    </row>
    <row r="55" spans="1:34" s="14" customFormat="1" ht="32.25" customHeight="1">
      <c r="A55" s="21" t="s">
        <v>55</v>
      </c>
      <c r="B55" s="21"/>
      <c r="C55" s="22" t="s">
        <v>20</v>
      </c>
      <c r="D55" s="21">
        <f t="shared" si="0"/>
        <v>6</v>
      </c>
      <c r="E55" s="21">
        <v>6</v>
      </c>
      <c r="F55" s="21"/>
      <c r="G55" s="21">
        <v>6</v>
      </c>
      <c r="H55" s="21"/>
      <c r="I55" s="21">
        <v>6</v>
      </c>
      <c r="J55" s="21"/>
      <c r="K55" s="21"/>
      <c r="L55" s="21"/>
      <c r="M55" s="21"/>
      <c r="N55" s="21"/>
      <c r="O55" s="21">
        <v>6</v>
      </c>
      <c r="P55" s="21"/>
      <c r="Q55" s="21"/>
      <c r="R55" s="21"/>
      <c r="S55" s="23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s="14" customFormat="1" ht="32.25" customHeight="1">
      <c r="A56" s="21" t="s">
        <v>56</v>
      </c>
      <c r="B56" s="21"/>
      <c r="C56" s="22" t="s">
        <v>59</v>
      </c>
      <c r="D56" s="21">
        <f t="shared" si="0"/>
        <v>1</v>
      </c>
      <c r="E56" s="21">
        <f>H56</f>
        <v>1</v>
      </c>
      <c r="F56" s="21"/>
      <c r="G56" s="21"/>
      <c r="H56" s="21">
        <v>1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3"/>
      <c r="T56" s="21"/>
      <c r="U56" s="21"/>
      <c r="V56" s="21"/>
      <c r="W56" s="21"/>
      <c r="X56" s="21"/>
      <c r="Y56" s="21"/>
      <c r="Z56" s="21">
        <f>H56-V56</f>
        <v>1</v>
      </c>
      <c r="AA56" s="21">
        <v>1</v>
      </c>
      <c r="AB56" s="21"/>
      <c r="AC56" s="21"/>
      <c r="AD56" s="21"/>
      <c r="AE56" s="21"/>
      <c r="AF56" s="21"/>
      <c r="AG56" s="21"/>
      <c r="AH56" s="21"/>
    </row>
    <row r="57" spans="1:34" s="13" customFormat="1" ht="32.25" customHeight="1">
      <c r="A57" s="19" t="s">
        <v>44</v>
      </c>
      <c r="B57" s="24" t="s">
        <v>65</v>
      </c>
      <c r="C57" s="19"/>
      <c r="D57" s="21"/>
      <c r="E57" s="19"/>
      <c r="F57" s="19"/>
      <c r="G57" s="19"/>
      <c r="H57" s="19"/>
      <c r="I57" s="21"/>
      <c r="J57" s="19"/>
      <c r="K57" s="19"/>
      <c r="L57" s="19"/>
      <c r="M57" s="19"/>
      <c r="N57" s="19"/>
      <c r="O57" s="19"/>
      <c r="P57" s="19"/>
      <c r="Q57" s="19"/>
      <c r="R57" s="21"/>
      <c r="S57" s="19"/>
      <c r="T57" s="19"/>
      <c r="U57" s="19"/>
      <c r="V57" s="19"/>
      <c r="W57" s="19"/>
      <c r="X57" s="19"/>
      <c r="Y57" s="19"/>
      <c r="Z57" s="21"/>
      <c r="AA57" s="21"/>
      <c r="AB57" s="21"/>
      <c r="AC57" s="19"/>
      <c r="AD57" s="19"/>
      <c r="AE57" s="19"/>
      <c r="AF57" s="19"/>
      <c r="AG57" s="19"/>
      <c r="AH57" s="19"/>
    </row>
    <row r="58" spans="1:34" s="13" customFormat="1" ht="32.25" customHeight="1">
      <c r="A58" s="19">
        <v>1</v>
      </c>
      <c r="B58" s="19"/>
      <c r="C58" s="20" t="s">
        <v>32</v>
      </c>
      <c r="D58" s="21"/>
      <c r="E58" s="19"/>
      <c r="F58" s="19"/>
      <c r="G58" s="19"/>
      <c r="H58" s="19"/>
      <c r="I58" s="21"/>
      <c r="J58" s="19"/>
      <c r="K58" s="19"/>
      <c r="L58" s="19"/>
      <c r="M58" s="19"/>
      <c r="N58" s="19"/>
      <c r="O58" s="19"/>
      <c r="P58" s="19"/>
      <c r="Q58" s="19"/>
      <c r="R58" s="21"/>
      <c r="S58" s="19"/>
      <c r="T58" s="19"/>
      <c r="U58" s="19"/>
      <c r="V58" s="19"/>
      <c r="W58" s="19"/>
      <c r="X58" s="19"/>
      <c r="Y58" s="19"/>
      <c r="Z58" s="21"/>
      <c r="AA58" s="21"/>
      <c r="AB58" s="21"/>
      <c r="AC58" s="19"/>
      <c r="AD58" s="19"/>
      <c r="AE58" s="19"/>
      <c r="AF58" s="19"/>
      <c r="AG58" s="19"/>
      <c r="AH58" s="19"/>
    </row>
    <row r="59" spans="1:34" s="14" customFormat="1" ht="32.25" customHeight="1">
      <c r="A59" s="21" t="s">
        <v>51</v>
      </c>
      <c r="B59" s="21"/>
      <c r="C59" s="22" t="s">
        <v>33</v>
      </c>
      <c r="D59" s="21">
        <f t="shared" si="0"/>
        <v>3</v>
      </c>
      <c r="E59" s="21">
        <f>G59+H59</f>
        <v>3</v>
      </c>
      <c r="F59" s="21"/>
      <c r="G59" s="21"/>
      <c r="H59" s="21">
        <v>3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3"/>
      <c r="T59" s="21"/>
      <c r="U59" s="21"/>
      <c r="V59" s="21"/>
      <c r="W59" s="21"/>
      <c r="X59" s="21"/>
      <c r="Y59" s="21"/>
      <c r="Z59" s="21">
        <f>H59-V59</f>
        <v>3</v>
      </c>
      <c r="AA59" s="21"/>
      <c r="AB59" s="21"/>
      <c r="AC59" s="21"/>
      <c r="AD59" s="21"/>
      <c r="AE59" s="21"/>
      <c r="AF59" s="21"/>
      <c r="AG59" s="21"/>
      <c r="AH59" s="21"/>
    </row>
    <row r="60" spans="1:34" s="15" customFormat="1" ht="32.25" customHeight="1">
      <c r="A60" s="24">
        <v>2</v>
      </c>
      <c r="B60" s="24"/>
      <c r="C60" s="20" t="s">
        <v>35</v>
      </c>
      <c r="D60" s="21"/>
      <c r="E60" s="24"/>
      <c r="F60" s="24"/>
      <c r="G60" s="24"/>
      <c r="H60" s="24"/>
      <c r="I60" s="21"/>
      <c r="J60" s="24"/>
      <c r="K60" s="24"/>
      <c r="L60" s="24"/>
      <c r="M60" s="24"/>
      <c r="N60" s="24"/>
      <c r="O60" s="24"/>
      <c r="P60" s="24"/>
      <c r="Q60" s="24"/>
      <c r="R60" s="21"/>
      <c r="S60" s="19"/>
      <c r="T60" s="24"/>
      <c r="U60" s="24"/>
      <c r="V60" s="24"/>
      <c r="W60" s="24"/>
      <c r="X60" s="24"/>
      <c r="Y60" s="24"/>
      <c r="Z60" s="21"/>
      <c r="AA60" s="21"/>
      <c r="AB60" s="21"/>
      <c r="AC60" s="24"/>
      <c r="AD60" s="24"/>
      <c r="AE60" s="24"/>
      <c r="AF60" s="24"/>
      <c r="AG60" s="24"/>
      <c r="AH60" s="24"/>
    </row>
    <row r="61" spans="1:34" s="14" customFormat="1" ht="32.25" customHeight="1">
      <c r="A61" s="21" t="s">
        <v>54</v>
      </c>
      <c r="B61" s="21"/>
      <c r="C61" s="22" t="s">
        <v>36</v>
      </c>
      <c r="D61" s="21">
        <f t="shared" si="0"/>
        <v>208</v>
      </c>
      <c r="E61" s="21">
        <f>G61+H61</f>
        <v>208</v>
      </c>
      <c r="F61" s="21"/>
      <c r="G61" s="21">
        <v>29</v>
      </c>
      <c r="H61" s="21">
        <v>179</v>
      </c>
      <c r="I61" s="21">
        <v>25</v>
      </c>
      <c r="J61" s="21">
        <v>4</v>
      </c>
      <c r="K61" s="21"/>
      <c r="L61" s="21"/>
      <c r="M61" s="21"/>
      <c r="N61" s="21"/>
      <c r="O61" s="21">
        <v>29</v>
      </c>
      <c r="P61" s="21"/>
      <c r="Q61" s="21"/>
      <c r="R61" s="21"/>
      <c r="S61" s="23"/>
      <c r="T61" s="21"/>
      <c r="U61" s="21"/>
      <c r="V61" s="21">
        <v>7</v>
      </c>
      <c r="W61" s="21"/>
      <c r="X61" s="21"/>
      <c r="Y61" s="21"/>
      <c r="Z61" s="21">
        <f>H61-V61</f>
        <v>172</v>
      </c>
      <c r="AA61" s="21">
        <v>171</v>
      </c>
      <c r="AB61" s="21">
        <v>8</v>
      </c>
      <c r="AC61" s="21"/>
      <c r="AD61" s="21"/>
      <c r="AE61" s="21"/>
      <c r="AF61" s="21"/>
      <c r="AG61" s="21"/>
      <c r="AH61" s="21"/>
    </row>
    <row r="62" spans="1:34" s="14" customFormat="1" ht="32.25" customHeight="1">
      <c r="A62" s="21" t="s">
        <v>55</v>
      </c>
      <c r="B62" s="21"/>
      <c r="C62" s="22" t="s">
        <v>20</v>
      </c>
      <c r="D62" s="21">
        <f t="shared" si="0"/>
        <v>11</v>
      </c>
      <c r="E62" s="21">
        <v>11</v>
      </c>
      <c r="F62" s="21"/>
      <c r="G62" s="21">
        <v>11</v>
      </c>
      <c r="H62" s="21"/>
      <c r="I62" s="21">
        <v>11</v>
      </c>
      <c r="J62" s="21"/>
      <c r="K62" s="21"/>
      <c r="L62" s="21"/>
      <c r="M62" s="21"/>
      <c r="N62" s="21"/>
      <c r="O62" s="21">
        <v>11</v>
      </c>
      <c r="P62" s="21"/>
      <c r="Q62" s="21"/>
      <c r="R62" s="21"/>
      <c r="S62" s="23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s="14" customFormat="1" ht="32.25" customHeight="1">
      <c r="A63" s="21" t="s">
        <v>56</v>
      </c>
      <c r="B63" s="21"/>
      <c r="C63" s="22" t="s">
        <v>59</v>
      </c>
      <c r="D63" s="21">
        <f t="shared" si="0"/>
        <v>3</v>
      </c>
      <c r="E63" s="21">
        <f>H63</f>
        <v>3</v>
      </c>
      <c r="F63" s="21"/>
      <c r="G63" s="21"/>
      <c r="H63" s="21">
        <v>3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3"/>
      <c r="T63" s="21"/>
      <c r="U63" s="21"/>
      <c r="V63" s="21">
        <v>1</v>
      </c>
      <c r="W63" s="21"/>
      <c r="X63" s="21"/>
      <c r="Y63" s="21"/>
      <c r="Z63" s="21">
        <f>H63-V63</f>
        <v>2</v>
      </c>
      <c r="AA63" s="21">
        <v>3</v>
      </c>
      <c r="AB63" s="21"/>
      <c r="AC63" s="21"/>
      <c r="AD63" s="21"/>
      <c r="AE63" s="21"/>
      <c r="AF63" s="21"/>
      <c r="AG63" s="21"/>
      <c r="AH63" s="21"/>
    </row>
    <row r="64" spans="1:34" s="13" customFormat="1" ht="32.25" customHeight="1">
      <c r="A64" s="19" t="s">
        <v>44</v>
      </c>
      <c r="B64" s="24" t="s">
        <v>66</v>
      </c>
      <c r="C64" s="19"/>
      <c r="D64" s="21"/>
      <c r="E64" s="19"/>
      <c r="F64" s="19"/>
      <c r="G64" s="19"/>
      <c r="H64" s="19"/>
      <c r="I64" s="21"/>
      <c r="J64" s="19"/>
      <c r="K64" s="19"/>
      <c r="L64" s="19"/>
      <c r="M64" s="19"/>
      <c r="N64" s="19"/>
      <c r="O64" s="19"/>
      <c r="P64" s="19"/>
      <c r="Q64" s="19"/>
      <c r="R64" s="21"/>
      <c r="S64" s="19"/>
      <c r="T64" s="19"/>
      <c r="U64" s="19"/>
      <c r="V64" s="19"/>
      <c r="W64" s="19"/>
      <c r="X64" s="19"/>
      <c r="Y64" s="19"/>
      <c r="Z64" s="21"/>
      <c r="AA64" s="21"/>
      <c r="AB64" s="21"/>
      <c r="AC64" s="19"/>
      <c r="AD64" s="19"/>
      <c r="AE64" s="19"/>
      <c r="AF64" s="19"/>
      <c r="AG64" s="19"/>
      <c r="AH64" s="19"/>
    </row>
    <row r="65" spans="1:34" s="13" customFormat="1" ht="32.25" customHeight="1">
      <c r="A65" s="19">
        <v>1</v>
      </c>
      <c r="B65" s="19"/>
      <c r="C65" s="20" t="s">
        <v>32</v>
      </c>
      <c r="D65" s="21"/>
      <c r="E65" s="19"/>
      <c r="F65" s="19"/>
      <c r="G65" s="19"/>
      <c r="H65" s="19"/>
      <c r="I65" s="21"/>
      <c r="J65" s="19"/>
      <c r="K65" s="19"/>
      <c r="L65" s="19"/>
      <c r="M65" s="19"/>
      <c r="N65" s="19"/>
      <c r="O65" s="19"/>
      <c r="P65" s="19"/>
      <c r="Q65" s="19"/>
      <c r="R65" s="21"/>
      <c r="S65" s="19"/>
      <c r="T65" s="19"/>
      <c r="U65" s="19"/>
      <c r="V65" s="19"/>
      <c r="W65" s="19"/>
      <c r="X65" s="19"/>
      <c r="Y65" s="19"/>
      <c r="Z65" s="21"/>
      <c r="AA65" s="21"/>
      <c r="AB65" s="21"/>
      <c r="AC65" s="19"/>
      <c r="AD65" s="19"/>
      <c r="AE65" s="19"/>
      <c r="AF65" s="19"/>
      <c r="AG65" s="19"/>
      <c r="AH65" s="19"/>
    </row>
    <row r="66" spans="1:34" s="14" customFormat="1" ht="32.25" customHeight="1">
      <c r="A66" s="21" t="s">
        <v>51</v>
      </c>
      <c r="B66" s="21"/>
      <c r="C66" s="22" t="s">
        <v>33</v>
      </c>
      <c r="D66" s="21">
        <f t="shared" si="0"/>
        <v>3</v>
      </c>
      <c r="E66" s="21">
        <f>G66+H66</f>
        <v>3</v>
      </c>
      <c r="F66" s="21"/>
      <c r="G66" s="21"/>
      <c r="H66" s="21">
        <v>3</v>
      </c>
      <c r="I66" s="21">
        <f>(H66+G66)-J66</f>
        <v>3</v>
      </c>
      <c r="J66" s="21"/>
      <c r="K66" s="21"/>
      <c r="L66" s="21"/>
      <c r="M66" s="21"/>
      <c r="N66" s="21"/>
      <c r="O66" s="21"/>
      <c r="P66" s="21"/>
      <c r="Q66" s="21"/>
      <c r="R66" s="21"/>
      <c r="S66" s="23"/>
      <c r="T66" s="21"/>
      <c r="U66" s="21"/>
      <c r="V66" s="21"/>
      <c r="W66" s="21"/>
      <c r="X66" s="21"/>
      <c r="Y66" s="21"/>
      <c r="Z66" s="21">
        <f>H66-V66</f>
        <v>3</v>
      </c>
      <c r="AA66" s="21"/>
      <c r="AB66" s="21"/>
      <c r="AC66" s="21"/>
      <c r="AD66" s="21"/>
      <c r="AE66" s="21"/>
      <c r="AF66" s="21"/>
      <c r="AG66" s="21"/>
      <c r="AH66" s="21"/>
    </row>
    <row r="67" spans="1:34" s="15" customFormat="1" ht="32.25" customHeight="1">
      <c r="A67" s="24">
        <v>2</v>
      </c>
      <c r="B67" s="24"/>
      <c r="C67" s="20" t="s">
        <v>35</v>
      </c>
      <c r="D67" s="21"/>
      <c r="E67" s="24"/>
      <c r="F67" s="24"/>
      <c r="G67" s="24"/>
      <c r="H67" s="24"/>
      <c r="I67" s="21"/>
      <c r="J67" s="24"/>
      <c r="K67" s="24"/>
      <c r="L67" s="24"/>
      <c r="M67" s="24"/>
      <c r="N67" s="24"/>
      <c r="O67" s="24"/>
      <c r="P67" s="24"/>
      <c r="Q67" s="24"/>
      <c r="R67" s="21"/>
      <c r="S67" s="19"/>
      <c r="T67" s="24"/>
      <c r="U67" s="24"/>
      <c r="V67" s="24"/>
      <c r="W67" s="24"/>
      <c r="X67" s="24"/>
      <c r="Y67" s="24"/>
      <c r="Z67" s="21"/>
      <c r="AA67" s="21"/>
      <c r="AB67" s="21"/>
      <c r="AC67" s="24"/>
      <c r="AD67" s="24"/>
      <c r="AE67" s="24"/>
      <c r="AF67" s="24"/>
      <c r="AG67" s="24"/>
      <c r="AH67" s="24"/>
    </row>
    <row r="68" spans="1:34" s="14" customFormat="1" ht="32.25" customHeight="1">
      <c r="A68" s="21" t="s">
        <v>54</v>
      </c>
      <c r="B68" s="21"/>
      <c r="C68" s="22" t="s">
        <v>36</v>
      </c>
      <c r="D68" s="21">
        <f t="shared" si="0"/>
        <v>301</v>
      </c>
      <c r="E68" s="21">
        <f>G68+H68</f>
        <v>301</v>
      </c>
      <c r="F68" s="21"/>
      <c r="G68" s="21">
        <v>46</v>
      </c>
      <c r="H68" s="21">
        <v>255</v>
      </c>
      <c r="I68" s="21">
        <v>35</v>
      </c>
      <c r="J68" s="21">
        <v>11</v>
      </c>
      <c r="K68" s="21"/>
      <c r="L68" s="21"/>
      <c r="M68" s="21"/>
      <c r="N68" s="21"/>
      <c r="O68" s="21">
        <v>45</v>
      </c>
      <c r="P68" s="21"/>
      <c r="Q68" s="21"/>
      <c r="R68" s="21">
        <f>G68-O68</f>
        <v>1</v>
      </c>
      <c r="S68" s="23"/>
      <c r="T68" s="21"/>
      <c r="U68" s="21"/>
      <c r="V68" s="21">
        <v>11</v>
      </c>
      <c r="W68" s="21"/>
      <c r="X68" s="21"/>
      <c r="Y68" s="21"/>
      <c r="Z68" s="21">
        <f>H68-V68</f>
        <v>244</v>
      </c>
      <c r="AA68" s="21">
        <v>237</v>
      </c>
      <c r="AB68" s="21">
        <v>18</v>
      </c>
      <c r="AC68" s="21"/>
      <c r="AD68" s="21"/>
      <c r="AE68" s="21"/>
      <c r="AF68" s="21"/>
      <c r="AG68" s="21"/>
      <c r="AH68" s="21"/>
    </row>
    <row r="69" spans="1:34" s="14" customFormat="1" ht="32.25" customHeight="1">
      <c r="A69" s="21" t="s">
        <v>55</v>
      </c>
      <c r="B69" s="21"/>
      <c r="C69" s="22" t="s">
        <v>20</v>
      </c>
      <c r="D69" s="21">
        <f t="shared" si="0"/>
        <v>10</v>
      </c>
      <c r="E69" s="21">
        <v>10</v>
      </c>
      <c r="F69" s="21"/>
      <c r="G69" s="21">
        <v>10</v>
      </c>
      <c r="H69" s="21"/>
      <c r="I69" s="21">
        <v>10</v>
      </c>
      <c r="J69" s="21"/>
      <c r="K69" s="21"/>
      <c r="L69" s="21"/>
      <c r="M69" s="21"/>
      <c r="N69" s="21"/>
      <c r="O69" s="21">
        <v>10</v>
      </c>
      <c r="P69" s="21"/>
      <c r="Q69" s="21"/>
      <c r="R69" s="21"/>
      <c r="S69" s="23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4" s="14" customFormat="1" ht="32.25" customHeight="1">
      <c r="A70" s="21" t="s">
        <v>56</v>
      </c>
      <c r="B70" s="21"/>
      <c r="C70" s="22" t="s">
        <v>59</v>
      </c>
      <c r="D70" s="21">
        <f t="shared" si="0"/>
        <v>3</v>
      </c>
      <c r="E70" s="21">
        <f>H70</f>
        <v>3</v>
      </c>
      <c r="F70" s="21"/>
      <c r="G70" s="21"/>
      <c r="H70" s="21">
        <v>3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3"/>
      <c r="T70" s="21"/>
      <c r="U70" s="21"/>
      <c r="V70" s="21">
        <v>3</v>
      </c>
      <c r="W70" s="21"/>
      <c r="X70" s="21"/>
      <c r="Y70" s="21"/>
      <c r="Z70" s="21"/>
      <c r="AA70" s="21">
        <v>3</v>
      </c>
      <c r="AB70" s="21"/>
      <c r="AC70" s="21"/>
      <c r="AD70" s="21"/>
      <c r="AE70" s="21"/>
      <c r="AF70" s="21"/>
      <c r="AG70" s="21"/>
      <c r="AH70" s="21"/>
    </row>
    <row r="71" spans="1:34" s="13" customFormat="1" ht="32.25" customHeight="1">
      <c r="A71" s="19" t="s">
        <v>44</v>
      </c>
      <c r="B71" s="24" t="s">
        <v>68</v>
      </c>
      <c r="C71" s="19"/>
      <c r="D71" s="21"/>
      <c r="E71" s="19"/>
      <c r="F71" s="19"/>
      <c r="G71" s="19"/>
      <c r="H71" s="19"/>
      <c r="I71" s="21"/>
      <c r="J71" s="19"/>
      <c r="K71" s="19"/>
      <c r="L71" s="19"/>
      <c r="M71" s="19"/>
      <c r="N71" s="19"/>
      <c r="O71" s="19"/>
      <c r="P71" s="19"/>
      <c r="Q71" s="19"/>
      <c r="R71" s="21"/>
      <c r="S71" s="19"/>
      <c r="T71" s="19"/>
      <c r="U71" s="19"/>
      <c r="V71" s="19"/>
      <c r="W71" s="19"/>
      <c r="X71" s="19"/>
      <c r="Y71" s="19"/>
      <c r="Z71" s="21"/>
      <c r="AA71" s="21"/>
      <c r="AB71" s="21"/>
      <c r="AC71" s="19"/>
      <c r="AD71" s="19"/>
      <c r="AE71" s="19"/>
      <c r="AF71" s="19"/>
      <c r="AG71" s="19"/>
      <c r="AH71" s="19"/>
    </row>
    <row r="72" spans="1:34" s="13" customFormat="1" ht="32.25" customHeight="1">
      <c r="A72" s="19">
        <v>1</v>
      </c>
      <c r="B72" s="19"/>
      <c r="C72" s="20" t="s">
        <v>32</v>
      </c>
      <c r="D72" s="21"/>
      <c r="E72" s="19"/>
      <c r="F72" s="19"/>
      <c r="G72" s="19"/>
      <c r="H72" s="19"/>
      <c r="I72" s="21"/>
      <c r="J72" s="19"/>
      <c r="K72" s="19"/>
      <c r="L72" s="19"/>
      <c r="M72" s="19"/>
      <c r="N72" s="19"/>
      <c r="O72" s="19"/>
      <c r="P72" s="19"/>
      <c r="Q72" s="19"/>
      <c r="R72" s="21"/>
      <c r="S72" s="19"/>
      <c r="T72" s="19"/>
      <c r="U72" s="19"/>
      <c r="V72" s="19"/>
      <c r="W72" s="19"/>
      <c r="X72" s="19"/>
      <c r="Y72" s="19"/>
      <c r="Z72" s="21"/>
      <c r="AA72" s="21"/>
      <c r="AB72" s="21"/>
      <c r="AC72" s="19"/>
      <c r="AD72" s="19"/>
      <c r="AE72" s="19"/>
      <c r="AF72" s="19"/>
      <c r="AG72" s="19"/>
      <c r="AH72" s="19"/>
    </row>
    <row r="73" spans="1:34" s="14" customFormat="1" ht="32.25" customHeight="1">
      <c r="A73" s="21" t="s">
        <v>51</v>
      </c>
      <c r="B73" s="21"/>
      <c r="C73" s="22" t="s">
        <v>33</v>
      </c>
      <c r="D73" s="21">
        <f t="shared" si="0"/>
        <v>5</v>
      </c>
      <c r="E73" s="21">
        <f>G73+H73</f>
        <v>5</v>
      </c>
      <c r="F73" s="21"/>
      <c r="G73" s="21"/>
      <c r="H73" s="21">
        <v>5</v>
      </c>
      <c r="I73" s="21">
        <f>(H73+G73)-J73</f>
        <v>5</v>
      </c>
      <c r="J73" s="21"/>
      <c r="K73" s="21"/>
      <c r="L73" s="21"/>
      <c r="M73" s="21"/>
      <c r="N73" s="21"/>
      <c r="O73" s="21"/>
      <c r="P73" s="21"/>
      <c r="Q73" s="21"/>
      <c r="R73" s="21"/>
      <c r="S73" s="23"/>
      <c r="T73" s="21"/>
      <c r="U73" s="21"/>
      <c r="V73" s="21"/>
      <c r="W73" s="21"/>
      <c r="X73" s="21"/>
      <c r="Y73" s="21"/>
      <c r="Z73" s="21">
        <f>H73-V73</f>
        <v>5</v>
      </c>
      <c r="AA73" s="21"/>
      <c r="AB73" s="21"/>
      <c r="AC73" s="21"/>
      <c r="AD73" s="21"/>
      <c r="AE73" s="21"/>
      <c r="AF73" s="21"/>
      <c r="AG73" s="21"/>
      <c r="AH73" s="21"/>
    </row>
    <row r="74" spans="1:34" s="14" customFormat="1" ht="32.25" customHeight="1">
      <c r="A74" s="21" t="s">
        <v>52</v>
      </c>
      <c r="B74" s="21"/>
      <c r="C74" s="22" t="s">
        <v>34</v>
      </c>
      <c r="D74" s="21">
        <f t="shared" si="0"/>
        <v>1</v>
      </c>
      <c r="E74" s="21">
        <v>1</v>
      </c>
      <c r="F74" s="21"/>
      <c r="G74" s="21">
        <v>1</v>
      </c>
      <c r="H74" s="21"/>
      <c r="I74" s="21">
        <f>(H74+G74)-J74</f>
        <v>1</v>
      </c>
      <c r="J74" s="21"/>
      <c r="K74" s="21"/>
      <c r="L74" s="21"/>
      <c r="M74" s="21"/>
      <c r="N74" s="21"/>
      <c r="O74" s="21"/>
      <c r="P74" s="21"/>
      <c r="Q74" s="21"/>
      <c r="R74" s="21">
        <f>G74-O74</f>
        <v>1</v>
      </c>
      <c r="S74" s="23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s="15" customFormat="1" ht="32.25" customHeight="1">
      <c r="A75" s="24">
        <v>2</v>
      </c>
      <c r="B75" s="24"/>
      <c r="C75" s="20" t="s">
        <v>35</v>
      </c>
      <c r="D75" s="21"/>
      <c r="E75" s="24"/>
      <c r="F75" s="24"/>
      <c r="G75" s="24"/>
      <c r="H75" s="24"/>
      <c r="I75" s="21"/>
      <c r="J75" s="24"/>
      <c r="K75" s="24"/>
      <c r="L75" s="24"/>
      <c r="M75" s="24"/>
      <c r="N75" s="24"/>
      <c r="O75" s="24"/>
      <c r="P75" s="24"/>
      <c r="Q75" s="24"/>
      <c r="R75" s="21"/>
      <c r="S75" s="19"/>
      <c r="T75" s="24"/>
      <c r="U75" s="24"/>
      <c r="V75" s="24"/>
      <c r="W75" s="24"/>
      <c r="X75" s="24"/>
      <c r="Y75" s="24"/>
      <c r="Z75" s="21"/>
      <c r="AA75" s="21"/>
      <c r="AB75" s="21"/>
      <c r="AC75" s="24"/>
      <c r="AD75" s="24"/>
      <c r="AE75" s="24"/>
      <c r="AF75" s="24"/>
      <c r="AG75" s="24"/>
      <c r="AH75" s="24"/>
    </row>
    <row r="76" spans="1:34" s="14" customFormat="1" ht="32.25" customHeight="1">
      <c r="A76" s="21" t="s">
        <v>54</v>
      </c>
      <c r="B76" s="21"/>
      <c r="C76" s="22" t="s">
        <v>36</v>
      </c>
      <c r="D76" s="21">
        <f t="shared" ref="D76:D84" si="1">E76+F76</f>
        <v>277</v>
      </c>
      <c r="E76" s="21">
        <f>G76+H76</f>
        <v>277</v>
      </c>
      <c r="F76" s="21"/>
      <c r="G76" s="21">
        <v>47</v>
      </c>
      <c r="H76" s="21">
        <v>230</v>
      </c>
      <c r="I76" s="21">
        <v>40</v>
      </c>
      <c r="J76" s="21">
        <v>7</v>
      </c>
      <c r="K76" s="21"/>
      <c r="L76" s="21"/>
      <c r="M76" s="21"/>
      <c r="N76" s="21"/>
      <c r="O76" s="21">
        <v>44</v>
      </c>
      <c r="P76" s="21"/>
      <c r="Q76" s="21"/>
      <c r="R76" s="21">
        <f>G76-O76</f>
        <v>3</v>
      </c>
      <c r="S76" s="23"/>
      <c r="T76" s="21"/>
      <c r="U76" s="21"/>
      <c r="V76" s="21">
        <v>5</v>
      </c>
      <c r="W76" s="21"/>
      <c r="X76" s="21"/>
      <c r="Y76" s="21"/>
      <c r="Z76" s="21">
        <f t="shared" ref="Z76:Z83" si="2">H76-V76</f>
        <v>225</v>
      </c>
      <c r="AA76" s="21">
        <v>222</v>
      </c>
      <c r="AB76" s="21">
        <v>8</v>
      </c>
      <c r="AC76" s="21"/>
      <c r="AD76" s="21"/>
      <c r="AE76" s="21"/>
      <c r="AF76" s="21"/>
      <c r="AG76" s="21"/>
      <c r="AH76" s="21"/>
    </row>
    <row r="77" spans="1:34" s="14" customFormat="1" ht="32.25" customHeight="1">
      <c r="A77" s="21" t="s">
        <v>55</v>
      </c>
      <c r="B77" s="21"/>
      <c r="C77" s="22" t="s">
        <v>20</v>
      </c>
      <c r="D77" s="21">
        <f t="shared" si="1"/>
        <v>9</v>
      </c>
      <c r="E77" s="21">
        <v>9</v>
      </c>
      <c r="F77" s="21"/>
      <c r="G77" s="21">
        <v>9</v>
      </c>
      <c r="H77" s="21"/>
      <c r="I77" s="21">
        <v>9</v>
      </c>
      <c r="J77" s="21"/>
      <c r="K77" s="21"/>
      <c r="L77" s="21"/>
      <c r="M77" s="21"/>
      <c r="N77" s="21"/>
      <c r="O77" s="21">
        <v>9</v>
      </c>
      <c r="P77" s="21"/>
      <c r="Q77" s="21"/>
      <c r="R77" s="21"/>
      <c r="S77" s="23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s="14" customFormat="1" ht="32.25" customHeight="1">
      <c r="A78" s="21" t="s">
        <v>56</v>
      </c>
      <c r="B78" s="21"/>
      <c r="C78" s="22" t="s">
        <v>59</v>
      </c>
      <c r="D78" s="21">
        <f t="shared" si="1"/>
        <v>3</v>
      </c>
      <c r="E78" s="21">
        <f>H78</f>
        <v>3</v>
      </c>
      <c r="F78" s="21"/>
      <c r="G78" s="21"/>
      <c r="H78" s="21">
        <v>3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3"/>
      <c r="T78" s="21"/>
      <c r="U78" s="21"/>
      <c r="V78" s="21">
        <v>2</v>
      </c>
      <c r="W78" s="21"/>
      <c r="X78" s="21"/>
      <c r="Y78" s="21"/>
      <c r="Z78" s="21">
        <f t="shared" si="2"/>
        <v>1</v>
      </c>
      <c r="AA78" s="21">
        <v>3</v>
      </c>
      <c r="AB78" s="21"/>
      <c r="AC78" s="21"/>
      <c r="AD78" s="21"/>
      <c r="AE78" s="21"/>
      <c r="AF78" s="21"/>
      <c r="AG78" s="21"/>
      <c r="AH78" s="21"/>
    </row>
    <row r="79" spans="1:34" s="13" customFormat="1" ht="32.25" customHeight="1">
      <c r="A79" s="19" t="s">
        <v>44</v>
      </c>
      <c r="B79" s="24" t="s">
        <v>67</v>
      </c>
      <c r="C79" s="19"/>
      <c r="D79" s="21"/>
      <c r="E79" s="19"/>
      <c r="F79" s="19"/>
      <c r="G79" s="19"/>
      <c r="H79" s="19"/>
      <c r="I79" s="21"/>
      <c r="J79" s="19"/>
      <c r="K79" s="19"/>
      <c r="L79" s="19"/>
      <c r="M79" s="19"/>
      <c r="N79" s="19"/>
      <c r="O79" s="19"/>
      <c r="P79" s="19"/>
      <c r="Q79" s="19"/>
      <c r="R79" s="21"/>
      <c r="S79" s="19"/>
      <c r="T79" s="19"/>
      <c r="U79" s="19"/>
      <c r="V79" s="19"/>
      <c r="W79" s="19"/>
      <c r="X79" s="19"/>
      <c r="Y79" s="19"/>
      <c r="Z79" s="21"/>
      <c r="AA79" s="21"/>
      <c r="AB79" s="21"/>
      <c r="AC79" s="19"/>
      <c r="AD79" s="19"/>
      <c r="AE79" s="19"/>
      <c r="AF79" s="19"/>
      <c r="AG79" s="19"/>
      <c r="AH79" s="19"/>
    </row>
    <row r="80" spans="1:34" s="13" customFormat="1" ht="32.25" customHeight="1">
      <c r="A80" s="19">
        <v>1</v>
      </c>
      <c r="B80" s="19"/>
      <c r="C80" s="20" t="s">
        <v>32</v>
      </c>
      <c r="D80" s="21"/>
      <c r="E80" s="19"/>
      <c r="F80" s="19"/>
      <c r="G80" s="19"/>
      <c r="H80" s="19"/>
      <c r="I80" s="21"/>
      <c r="J80" s="19"/>
      <c r="K80" s="19"/>
      <c r="L80" s="19"/>
      <c r="M80" s="19"/>
      <c r="N80" s="19"/>
      <c r="O80" s="19"/>
      <c r="P80" s="19"/>
      <c r="Q80" s="19"/>
      <c r="R80" s="21"/>
      <c r="S80" s="19"/>
      <c r="T80" s="19"/>
      <c r="U80" s="19"/>
      <c r="V80" s="19"/>
      <c r="W80" s="19"/>
      <c r="X80" s="19"/>
      <c r="Y80" s="19"/>
      <c r="Z80" s="21"/>
      <c r="AA80" s="21"/>
      <c r="AB80" s="21"/>
      <c r="AC80" s="19"/>
      <c r="AD80" s="19"/>
      <c r="AE80" s="19"/>
      <c r="AF80" s="19"/>
      <c r="AG80" s="19"/>
      <c r="AH80" s="19"/>
    </row>
    <row r="81" spans="1:34" s="14" customFormat="1" ht="32.25" customHeight="1">
      <c r="A81" s="21" t="s">
        <v>51</v>
      </c>
      <c r="B81" s="21"/>
      <c r="C81" s="22" t="s">
        <v>33</v>
      </c>
      <c r="D81" s="21">
        <f t="shared" si="1"/>
        <v>2</v>
      </c>
      <c r="E81" s="21">
        <f>G81+H81</f>
        <v>2</v>
      </c>
      <c r="F81" s="21"/>
      <c r="G81" s="21">
        <v>1</v>
      </c>
      <c r="H81" s="21">
        <v>1</v>
      </c>
      <c r="I81" s="21">
        <v>1</v>
      </c>
      <c r="J81" s="21"/>
      <c r="K81" s="21"/>
      <c r="L81" s="21"/>
      <c r="M81" s="21"/>
      <c r="N81" s="21"/>
      <c r="O81" s="21"/>
      <c r="P81" s="21"/>
      <c r="Q81" s="21"/>
      <c r="R81" s="21">
        <f>G81-O81</f>
        <v>1</v>
      </c>
      <c r="S81" s="23"/>
      <c r="T81" s="21"/>
      <c r="U81" s="21"/>
      <c r="V81" s="21"/>
      <c r="W81" s="21"/>
      <c r="X81" s="21"/>
      <c r="Y81" s="21"/>
      <c r="Z81" s="21">
        <f t="shared" si="2"/>
        <v>1</v>
      </c>
      <c r="AA81" s="21"/>
      <c r="AB81" s="21"/>
      <c r="AC81" s="21"/>
      <c r="AD81" s="21"/>
      <c r="AE81" s="21"/>
      <c r="AF81" s="21"/>
      <c r="AG81" s="21"/>
      <c r="AH81" s="21"/>
    </row>
    <row r="82" spans="1:34" s="15" customFormat="1" ht="32.25" customHeight="1">
      <c r="A82" s="24">
        <v>2</v>
      </c>
      <c r="B82" s="24"/>
      <c r="C82" s="20" t="s">
        <v>35</v>
      </c>
      <c r="D82" s="21"/>
      <c r="E82" s="24"/>
      <c r="F82" s="24"/>
      <c r="G82" s="24"/>
      <c r="H82" s="24"/>
      <c r="I82" s="21"/>
      <c r="J82" s="24"/>
      <c r="K82" s="24"/>
      <c r="L82" s="24"/>
      <c r="M82" s="24"/>
      <c r="N82" s="24"/>
      <c r="O82" s="24"/>
      <c r="P82" s="24"/>
      <c r="Q82" s="24"/>
      <c r="R82" s="21"/>
      <c r="S82" s="19"/>
      <c r="T82" s="24"/>
      <c r="U82" s="24"/>
      <c r="V82" s="24"/>
      <c r="W82" s="24"/>
      <c r="X82" s="24"/>
      <c r="Y82" s="24"/>
      <c r="Z82" s="21"/>
      <c r="AA82" s="21"/>
      <c r="AB82" s="21"/>
      <c r="AC82" s="24"/>
      <c r="AD82" s="24"/>
      <c r="AE82" s="24"/>
      <c r="AF82" s="24"/>
      <c r="AG82" s="24"/>
      <c r="AH82" s="24"/>
    </row>
    <row r="83" spans="1:34" s="14" customFormat="1" ht="32.25" customHeight="1">
      <c r="A83" s="21" t="s">
        <v>54</v>
      </c>
      <c r="B83" s="21"/>
      <c r="C83" s="22" t="s">
        <v>36</v>
      </c>
      <c r="D83" s="21">
        <f t="shared" si="1"/>
        <v>339</v>
      </c>
      <c r="E83" s="21">
        <f>G83+H83</f>
        <v>339</v>
      </c>
      <c r="F83" s="21"/>
      <c r="G83" s="21">
        <v>47</v>
      </c>
      <c r="H83" s="21">
        <v>292</v>
      </c>
      <c r="I83" s="21">
        <v>41</v>
      </c>
      <c r="J83" s="21">
        <v>6</v>
      </c>
      <c r="K83" s="21"/>
      <c r="L83" s="21"/>
      <c r="M83" s="21"/>
      <c r="N83" s="21"/>
      <c r="O83" s="21">
        <v>45</v>
      </c>
      <c r="P83" s="21"/>
      <c r="Q83" s="21"/>
      <c r="R83" s="21">
        <f>G83-O83</f>
        <v>2</v>
      </c>
      <c r="S83" s="23"/>
      <c r="T83" s="21"/>
      <c r="U83" s="21"/>
      <c r="V83" s="21">
        <v>6</v>
      </c>
      <c r="W83" s="21"/>
      <c r="X83" s="21"/>
      <c r="Y83" s="21"/>
      <c r="Z83" s="21">
        <f t="shared" si="2"/>
        <v>286</v>
      </c>
      <c r="AA83" s="21">
        <v>285</v>
      </c>
      <c r="AB83" s="21">
        <v>7</v>
      </c>
      <c r="AC83" s="21"/>
      <c r="AD83" s="21"/>
      <c r="AE83" s="21"/>
      <c r="AF83" s="21"/>
      <c r="AG83" s="21"/>
      <c r="AH83" s="21"/>
    </row>
    <row r="84" spans="1:34" s="14" customFormat="1" ht="32.25" customHeight="1">
      <c r="A84" s="21" t="s">
        <v>55</v>
      </c>
      <c r="B84" s="21"/>
      <c r="C84" s="22" t="s">
        <v>20</v>
      </c>
      <c r="D84" s="21">
        <f t="shared" si="1"/>
        <v>8</v>
      </c>
      <c r="E84" s="21">
        <v>8</v>
      </c>
      <c r="F84" s="21"/>
      <c r="G84" s="21">
        <v>8</v>
      </c>
      <c r="H84" s="21"/>
      <c r="I84" s="21">
        <v>8</v>
      </c>
      <c r="J84" s="21"/>
      <c r="K84" s="21"/>
      <c r="L84" s="21"/>
      <c r="M84" s="21"/>
      <c r="N84" s="21"/>
      <c r="O84" s="21">
        <v>8</v>
      </c>
      <c r="P84" s="21"/>
      <c r="Q84" s="21"/>
      <c r="R84" s="21"/>
      <c r="S84" s="23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s="14" customFormat="1" ht="32.25" customHeight="1">
      <c r="A85" s="25" t="s">
        <v>56</v>
      </c>
      <c r="B85" s="25"/>
      <c r="C85" s="26" t="s">
        <v>59</v>
      </c>
      <c r="D85" s="21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7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s="15" customFormat="1" ht="32.25" customHeight="1">
      <c r="A86" s="16"/>
      <c r="B86" s="16"/>
      <c r="C86" s="17" t="s">
        <v>45</v>
      </c>
      <c r="D86" s="28">
        <f t="shared" ref="D86:AH86" si="3">SUM(D10:D85)</f>
        <v>2489</v>
      </c>
      <c r="E86" s="28">
        <f t="shared" si="3"/>
        <v>2487</v>
      </c>
      <c r="F86" s="28">
        <f t="shared" si="3"/>
        <v>2</v>
      </c>
      <c r="G86" s="28">
        <f t="shared" si="3"/>
        <v>445</v>
      </c>
      <c r="H86" s="28">
        <f t="shared" si="3"/>
        <v>2044</v>
      </c>
      <c r="I86" s="28">
        <f t="shared" si="3"/>
        <v>359</v>
      </c>
      <c r="J86" s="28">
        <f t="shared" si="3"/>
        <v>94</v>
      </c>
      <c r="K86" s="28">
        <f t="shared" si="3"/>
        <v>0</v>
      </c>
      <c r="L86" s="28">
        <f t="shared" si="3"/>
        <v>0</v>
      </c>
      <c r="M86" s="28">
        <f t="shared" si="3"/>
        <v>0</v>
      </c>
      <c r="N86" s="28">
        <f t="shared" si="3"/>
        <v>0</v>
      </c>
      <c r="O86" s="28">
        <f t="shared" si="3"/>
        <v>401</v>
      </c>
      <c r="P86" s="28">
        <f t="shared" si="3"/>
        <v>0</v>
      </c>
      <c r="Q86" s="28">
        <f t="shared" si="3"/>
        <v>0</v>
      </c>
      <c r="R86" s="28">
        <f t="shared" si="3"/>
        <v>44</v>
      </c>
      <c r="S86" s="28">
        <f t="shared" si="3"/>
        <v>0</v>
      </c>
      <c r="T86" s="28">
        <f t="shared" si="3"/>
        <v>0</v>
      </c>
      <c r="U86" s="28">
        <f t="shared" si="3"/>
        <v>0</v>
      </c>
      <c r="V86" s="28">
        <f t="shared" si="3"/>
        <v>133</v>
      </c>
      <c r="W86" s="28">
        <f t="shared" si="3"/>
        <v>0</v>
      </c>
      <c r="X86" s="28">
        <f t="shared" si="3"/>
        <v>0</v>
      </c>
      <c r="Y86" s="28">
        <f t="shared" si="3"/>
        <v>0</v>
      </c>
      <c r="Z86" s="28">
        <f t="shared" si="3"/>
        <v>1911</v>
      </c>
      <c r="AA86" s="28">
        <f t="shared" si="3"/>
        <v>1849</v>
      </c>
      <c r="AB86" s="28">
        <f t="shared" si="3"/>
        <v>168</v>
      </c>
      <c r="AC86" s="28">
        <f t="shared" si="3"/>
        <v>0</v>
      </c>
      <c r="AD86" s="28">
        <f t="shared" si="3"/>
        <v>0</v>
      </c>
      <c r="AE86" s="28">
        <f t="shared" si="3"/>
        <v>0</v>
      </c>
      <c r="AF86" s="28">
        <f t="shared" si="3"/>
        <v>0</v>
      </c>
      <c r="AG86" s="28">
        <f t="shared" si="3"/>
        <v>7</v>
      </c>
      <c r="AH86" s="28">
        <f t="shared" si="3"/>
        <v>8</v>
      </c>
    </row>
  </sheetData>
  <autoFilter ref="A7:AH86"/>
  <mergeCells count="15">
    <mergeCell ref="I3:R4"/>
    <mergeCell ref="S3:AG4"/>
    <mergeCell ref="AH3:AH6"/>
    <mergeCell ref="AA5:AG5"/>
    <mergeCell ref="M5:R5"/>
    <mergeCell ref="S5:S6"/>
    <mergeCell ref="T5:Z5"/>
    <mergeCell ref="D3:D6"/>
    <mergeCell ref="E3:F5"/>
    <mergeCell ref="G3:H5"/>
    <mergeCell ref="A1:AH1"/>
    <mergeCell ref="C3:C6"/>
    <mergeCell ref="B3:B6"/>
    <mergeCell ref="A3:A6"/>
    <mergeCell ref="I5:L5"/>
  </mergeCells>
  <phoneticPr fontId="8" type="noConversion"/>
  <printOptions horizontalCentered="1"/>
  <pageMargins left="0.118110236220472" right="0.118110236220472" top="0.36" bottom="0.32" header="0.118110236220472" footer="0.118110236220472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thong ke</vt:lpstr>
      <vt:lpstr>'Mau thong ke'!Print_Titles</vt:lpstr>
    </vt:vector>
  </TitlesOfParts>
  <Company>Microsoft Office 2010 Pro 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 Le</cp:lastModifiedBy>
  <cp:lastPrinted>2024-03-19T01:00:05Z</cp:lastPrinted>
  <dcterms:created xsi:type="dcterms:W3CDTF">2019-03-25T06:42:17Z</dcterms:created>
  <dcterms:modified xsi:type="dcterms:W3CDTF">2024-03-22T07:12:39Z</dcterms:modified>
</cp:coreProperties>
</file>