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E:\TRA QUYNH NHU - KTN\Nam 2025\Ke hoach\Xuc tien dau tu\"/>
    </mc:Choice>
  </mc:AlternateContent>
  <bookViews>
    <workbookView xWindow="-120" yWindow="-120" windowWidth="29040" windowHeight="15720"/>
  </bookViews>
  <sheets>
    <sheet name="Thực hiện LCNĐT theo NĐ32" sheetId="4" r:id="rId1"/>
    <sheet name="1.8. CCN Hòa An" sheetId="5" r:id="rId2"/>
    <sheet name="1.9. CCN Mỹ Phú" sheetId="6" r:id="rId3"/>
    <sheet name="1.10. CCN Núi Tô" sheetId="7" r:id="rId4"/>
  </sheets>
  <definedNames>
    <definedName name="dieu_14" localSheetId="3">'1.10. CCN Núi Tô'!#REF!</definedName>
    <definedName name="dieu_14" localSheetId="1">'1.8. CCN Hòa An'!#REF!</definedName>
    <definedName name="dieu_14" localSheetId="2">'1.9. CCN Mỹ Phú'!#REF!</definedName>
    <definedName name="dieu_14" localSheetId="0">'Thực hiện LCNĐT theo NĐ32'!#REF!</definedName>
    <definedName name="_xlnm.Print_Titles" localSheetId="3">'1.10. CCN Núi Tô'!$5:$6</definedName>
    <definedName name="_xlnm.Print_Titles" localSheetId="1">'1.8. CCN Hòa An'!$5:$6</definedName>
    <definedName name="_xlnm.Print_Titles" localSheetId="2">'1.9. CCN Mỹ Phú'!$5:$6</definedName>
    <definedName name="_xlnm.Print_Titles" localSheetId="0">'Thực hiện LCNĐT theo NĐ32'!$4:$5</definedName>
    <definedName name="tc_1" localSheetId="3">'1.10. CCN Núi Tô'!$L$10</definedName>
    <definedName name="tc_1" localSheetId="1">'1.8. CCN Hòa An'!$L$10</definedName>
    <definedName name="tc_1" localSheetId="2">'1.9. CCN Mỹ Phú'!$L$10</definedName>
    <definedName name="tc_1" localSheetId="0">'Thực hiện LCNĐT theo NĐ32'!$L$9</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6" i="7" l="1"/>
  <c r="A19" i="7"/>
  <c r="A20" i="7" s="1"/>
  <c r="A21" i="7" s="1"/>
  <c r="A22" i="7" s="1"/>
  <c r="A23" i="7" s="1"/>
  <c r="A18" i="7"/>
  <c r="A17" i="7"/>
  <c r="A11" i="7"/>
  <c r="A12" i="7" s="1"/>
  <c r="A13" i="7" s="1"/>
  <c r="A14" i="7" s="1"/>
  <c r="A10" i="7"/>
  <c r="A9" i="7"/>
  <c r="J8" i="7"/>
  <c r="I9" i="7" s="1"/>
  <c r="J9" i="7" s="1"/>
  <c r="I10" i="7" s="1"/>
  <c r="J10" i="7" s="1"/>
  <c r="I11" i="7" s="1"/>
  <c r="J11" i="7" s="1"/>
  <c r="I12" i="7" s="1"/>
  <c r="J12" i="7" s="1"/>
  <c r="I13" i="7" s="1"/>
  <c r="J13" i="7" s="1"/>
  <c r="I14" i="7" s="1"/>
  <c r="J14" i="7" s="1"/>
  <c r="I16" i="7" s="1"/>
  <c r="J16" i="7" s="1"/>
  <c r="I17" i="7" s="1"/>
  <c r="J17" i="7" s="1"/>
  <c r="I18" i="7" s="1"/>
  <c r="J18" i="7" s="1"/>
  <c r="I19" i="7" s="1"/>
  <c r="J19" i="7" s="1"/>
  <c r="I20" i="7" s="1"/>
  <c r="J20" i="7" s="1"/>
  <c r="I21" i="7" s="1"/>
  <c r="J21" i="7" s="1"/>
  <c r="I22" i="7" s="1"/>
  <c r="J22" i="7" s="1"/>
  <c r="I23" i="7" s="1"/>
  <c r="J23" i="7" s="1"/>
  <c r="I26" i="7" s="1"/>
  <c r="J26" i="7" s="1"/>
  <c r="I27" i="7" s="1"/>
  <c r="J27" i="7" s="1"/>
  <c r="I28" i="7" s="1"/>
  <c r="J28" i="7" s="1"/>
  <c r="I29" i="7" s="1"/>
  <c r="J29" i="7" s="1"/>
  <c r="I30" i="7" s="1"/>
  <c r="J30" i="7" s="1"/>
  <c r="I31" i="7" s="1"/>
  <c r="J31" i="7" s="1"/>
  <c r="I32" i="7" s="1"/>
  <c r="J32" i="7" s="1"/>
  <c r="I41" i="7" s="1"/>
  <c r="J41" i="7" s="1"/>
  <c r="I42" i="7" s="1"/>
  <c r="J42" i="7" s="1"/>
  <c r="H26" i="6"/>
  <c r="A18" i="6"/>
  <c r="A19" i="6" s="1"/>
  <c r="A20" i="6" s="1"/>
  <c r="A21" i="6" s="1"/>
  <c r="A22" i="6" s="1"/>
  <c r="A23" i="6" s="1"/>
  <c r="A17" i="6"/>
  <c r="A10" i="6"/>
  <c r="A11" i="6" s="1"/>
  <c r="A12" i="6" s="1"/>
  <c r="A13" i="6" s="1"/>
  <c r="A14" i="6" s="1"/>
  <c r="A9" i="6"/>
  <c r="J8" i="6"/>
  <c r="I9" i="6" s="1"/>
  <c r="J9" i="6" s="1"/>
  <c r="I10" i="6" s="1"/>
  <c r="J10" i="6" s="1"/>
  <c r="I11" i="6" s="1"/>
  <c r="J11" i="6" s="1"/>
  <c r="I12" i="6" s="1"/>
  <c r="J12" i="6" s="1"/>
  <c r="I13" i="6" s="1"/>
  <c r="J13" i="6" s="1"/>
  <c r="I14" i="6" s="1"/>
  <c r="J14" i="6" s="1"/>
  <c r="I16" i="6" s="1"/>
  <c r="J16" i="6" s="1"/>
  <c r="I17" i="6" s="1"/>
  <c r="J17" i="6" s="1"/>
  <c r="I18" i="6" s="1"/>
  <c r="J18" i="6" s="1"/>
  <c r="I19" i="6" s="1"/>
  <c r="J19" i="6" s="1"/>
  <c r="I20" i="6" s="1"/>
  <c r="J20" i="6" s="1"/>
  <c r="I21" i="6" s="1"/>
  <c r="J21" i="6" s="1"/>
  <c r="I22" i="6" s="1"/>
  <c r="J22" i="6" s="1"/>
  <c r="I23" i="6" s="1"/>
  <c r="J23" i="6" s="1"/>
  <c r="I26" i="6" s="1"/>
  <c r="J26" i="6" s="1"/>
  <c r="I27" i="6" s="1"/>
  <c r="J27" i="6" s="1"/>
  <c r="I28" i="6" s="1"/>
  <c r="J28" i="6" s="1"/>
  <c r="I29" i="6" s="1"/>
  <c r="J29" i="6" s="1"/>
  <c r="I30" i="6" s="1"/>
  <c r="J30" i="6" s="1"/>
  <c r="I31" i="6" s="1"/>
  <c r="J31" i="6" s="1"/>
  <c r="I32" i="6" s="1"/>
  <c r="J32" i="6" s="1"/>
  <c r="I41" i="6" s="1"/>
  <c r="J41" i="6" s="1"/>
  <c r="I42" i="6" s="1"/>
  <c r="J42" i="6" s="1"/>
  <c r="H26" i="5"/>
  <c r="A21" i="5"/>
  <c r="A22" i="5" s="1"/>
  <c r="A23" i="5" s="1"/>
  <c r="A17" i="5"/>
  <c r="A18" i="5" s="1"/>
  <c r="A19" i="5" s="1"/>
  <c r="A20" i="5" s="1"/>
  <c r="I9" i="5"/>
  <c r="J9" i="5" s="1"/>
  <c r="I10" i="5" s="1"/>
  <c r="J10" i="5" s="1"/>
  <c r="I11" i="5" s="1"/>
  <c r="J11" i="5" s="1"/>
  <c r="I12" i="5" s="1"/>
  <c r="J12" i="5" s="1"/>
  <c r="I13" i="5" s="1"/>
  <c r="J13" i="5" s="1"/>
  <c r="I14" i="5" s="1"/>
  <c r="J14" i="5" s="1"/>
  <c r="I16" i="5" s="1"/>
  <c r="J16" i="5" s="1"/>
  <c r="I17" i="5" s="1"/>
  <c r="J17" i="5" s="1"/>
  <c r="I18" i="5" s="1"/>
  <c r="J18" i="5" s="1"/>
  <c r="I19" i="5" s="1"/>
  <c r="J19" i="5" s="1"/>
  <c r="I20" i="5" s="1"/>
  <c r="J20" i="5" s="1"/>
  <c r="I21" i="5" s="1"/>
  <c r="J21" i="5" s="1"/>
  <c r="I22" i="5" s="1"/>
  <c r="J22" i="5" s="1"/>
  <c r="I23" i="5" s="1"/>
  <c r="J23" i="5" s="1"/>
  <c r="I26" i="5" s="1"/>
  <c r="J26" i="5" s="1"/>
  <c r="I27" i="5" s="1"/>
  <c r="J27" i="5" s="1"/>
  <c r="I28" i="5" s="1"/>
  <c r="J28" i="5" s="1"/>
  <c r="I29" i="5" s="1"/>
  <c r="J29" i="5" s="1"/>
  <c r="I30" i="5" s="1"/>
  <c r="J30" i="5" s="1"/>
  <c r="I31" i="5" s="1"/>
  <c r="J31" i="5" s="1"/>
  <c r="I32" i="5" s="1"/>
  <c r="J32" i="5" s="1"/>
  <c r="I41" i="5" s="1"/>
  <c r="J41" i="5" s="1"/>
  <c r="I42" i="5" s="1"/>
  <c r="J42" i="5" s="1"/>
  <c r="A9" i="5"/>
  <c r="A10" i="5" s="1"/>
  <c r="A11" i="5" s="1"/>
  <c r="A12" i="5" s="1"/>
  <c r="A13" i="5" s="1"/>
  <c r="A14" i="5" s="1"/>
  <c r="J8" i="5"/>
  <c r="H25" i="4"/>
  <c r="A16" i="4" l="1"/>
  <c r="A17" i="4" s="1"/>
  <c r="A18" i="4" s="1"/>
  <c r="A19" i="4" s="1"/>
  <c r="A20" i="4" s="1"/>
  <c r="A21" i="4" s="1"/>
  <c r="A22" i="4" s="1"/>
  <c r="A8" i="4"/>
  <c r="A9" i="4" s="1"/>
  <c r="A10" i="4" s="1"/>
  <c r="A11" i="4" s="1"/>
  <c r="A12" i="4" s="1"/>
  <c r="A13" i="4" s="1"/>
</calcChain>
</file>

<file path=xl/sharedStrings.xml><?xml version="1.0" encoding="utf-8"?>
<sst xmlns="http://schemas.openxmlformats.org/spreadsheetml/2006/main" count="810" uniqueCount="150">
  <si>
    <t>PHỤ LỤC 1.8</t>
  </si>
  <si>
    <t>QUY TRÌNH THỰC HIỆN LỰA CHỌN NHÀ ĐẦU TƯ THEO NGHỊ ĐỊNH 32/2024/NĐ-CP</t>
  </si>
  <si>
    <t>Theo Điều 14 Nghị định số 32/2024/NĐ-CP:
 "Việc đầu tư xây dựng hạ tầng kỹ thuật cụm công nghiệp thực hiện theo trình tự cơ bản sau:
1. Lập, phê duyệt Báo cáo đầu tư thành lập, mở rộng cụm công nghiệp, các thủ tục đầu tư khác (nếu có).
2. Lập, phê duyệt quy hoạch chi tiết xây dựng cụm công nghiệp.
3. Lập, phê duyệt dự án đầu tư xây dựng hạ tầng kỹ thuật cụm công nghiệp và thủ tục chuẩn bị đầu tư dự án.
4. Tổ chức thi công xây dựng các công trình hạ tầng kỹ thuật cụm công nghiệp và quản lý vận hành, khai thác các công trình hạ tầng kỹ thuật sau khi hoàn thành.."</t>
  </si>
  <si>
    <r>
      <rPr>
        <b/>
        <sz val="16"/>
        <rFont val="Times New Roman"/>
        <family val="1"/>
      </rPr>
      <t>DỰ ÁN: HẠ TẦNG CỤM CÔNG NGHIỆP HÒA AN</t>
    </r>
    <r>
      <rPr>
        <sz val="16"/>
        <rFont val="Times New Roman"/>
        <family val="1"/>
      </rPr>
      <t xml:space="preserve">
Đơn vị đề xuất dự án: Sở Công Thương
Địa điểm: huyện Chợ Mới; Quy mô: 75 ha; Tổng vốn đầu tư:  1.300 tỷ đồng</t>
    </r>
  </si>
  <si>
    <t>STT</t>
  </si>
  <si>
    <t>CÁC BƯỚC VÀ TRÌNH TỰ THỰC HIỆN</t>
  </si>
  <si>
    <t>Tiến độ thực hiện</t>
  </si>
  <si>
    <t>Tổ chức thực hiện</t>
  </si>
  <si>
    <t>Cấp quyết định</t>
  </si>
  <si>
    <t>Thời gian thực hiện (ngày)</t>
  </si>
  <si>
    <t>Thời điểm bắt đầu</t>
  </si>
  <si>
    <t>Thời gian hoàn thành</t>
  </si>
  <si>
    <t>Cơ sở pháp lý</t>
  </si>
  <si>
    <t>Ghi chú</t>
  </si>
  <si>
    <t>Chủ trì</t>
  </si>
  <si>
    <t>Phối hợp</t>
  </si>
  <si>
    <t>Hỗ trợ</t>
  </si>
  <si>
    <t>BƯỚC 1</t>
  </si>
  <si>
    <t>LẬP, PHÊ DUYỆT BÁO CÁO ĐẦU TƯ THÀNH LẬP, MỞ RỘNG CỤM CÔNG NGHIỆP, CÁC THỦ TỤC ĐẦU TƯ KHÁC (NẾU CÓ).</t>
  </si>
  <si>
    <t>Nộp hồ sơ đề nghị làm chủ đầu tư xây dựng hạ tầng kỹ thuật cụm công nghiệp</t>
  </si>
  <si>
    <t>Nhà đầu tư</t>
  </si>
  <si>
    <t>Thông báo rộng rãi việc tiếp nhận hồ sơ trên phương tiện thông tin đại chúng của địa phương</t>
  </si>
  <si>
    <t>UBND Chợ Mới</t>
  </si>
  <si>
    <r>
      <t>Theo Khoản 1 Điều 10 Nghị định số 32/2024/NĐ-CP:</t>
    </r>
    <r>
      <rPr>
        <i/>
        <sz val="13"/>
        <rFont val="Times New Roman"/>
        <family val="1"/>
      </rPr>
      <t xml:space="preserve"> "Trong thời gian 05 ngày làm việc kể từ ngày nhận được văn bản đầu tiên của doanh nghiệp, hợp tác xã, tổ chức đề nghị làm chủ đầu tư xây dựng hạ tầng kỹ thuật cụm công nghiệp, Ủy ban nhân dân cấp huyện có trách nhiệm thông báo rộng rãi việc tiếp nhận hồ sơ đề nghị thành lập, mở rộng cụm công nghiệp trên phương tiện thông tin đại chúng của địa phương. Thời hạn nhận hồ sơ trong vòng 15 ngày kể từ ngày ra thông báo."</t>
    </r>
  </si>
  <si>
    <t xml:space="preserve">Lập hồ sơ thành lập, mở rộng cụm công nghiệp </t>
  </si>
  <si>
    <t>Sở Công Thương</t>
  </si>
  <si>
    <r>
      <t>Theo Khoản 2 Điều 10 Nghị định số 32/2024/NĐ-CP:</t>
    </r>
    <r>
      <rPr>
        <i/>
        <sz val="14"/>
        <rFont val="Times New Roman"/>
        <family val="1"/>
      </rPr>
      <t xml:space="preserve"> "2. Trong thời gian 05 ngày làm việc kể từ ngày kết thúc nhận hồ sơ thành lập, mở rộng cụm công nghiệp, Ủy ban nhân dân cấp huyện chủ trì, phối hợp với doanh nghiệp, hợp tác xã, tổ chức đề nghị làm chủ đầu tư xây dựng hạ tầng kỹ thuật cụm công nghiệp lập 02 bộ hồ sơ thành lập, mở rộng cụm công nghiệp quy định tại khoản 1 Điều 9 Nghị định này kèm tệp tin điện tử của hồ sơ, gửi Sở Công Thương để chủ trì, phối hợp với các sở, ngành liên quan tổ chức thẩm định."</t>
    </r>
  </si>
  <si>
    <t>Hồ sơ gồm: a) Tờ trình đề nghị thành lập hoặc mở rộng cụm công nghiệp của Ủy ban nhân dân cấp huyện; b) Văn bản của doanh nghiệp, hợp tác xã, tổ chức đề nghị làm chủ đầu tư xây dựng hạ tầng kỹ thuật cụm công nghiệp kèm theo Báo cáo đầu tư thành lập hoặc mở rộng cụm công nghiệp và bản đồ xác định vị trí, ranh giới của cụm công nghiệp; c) Bản sao hợp lệ tài liệu về tư cách pháp lý; d) Bản sao hợp lệ tài liệu chứng minh năng lực tài chính; đ) Bản sao hợp lệ tài liệu chứng minh kinh nghiệm</t>
  </si>
  <si>
    <t>Thành lập Hội đồng đánh giá lựa chọn chủ đầu tư xây dựng hạ tầng kỹ thuật cụm công nghiệp</t>
  </si>
  <si>
    <t>Sở Tài chính, các Sở, ngành</t>
  </si>
  <si>
    <t>UBND tỉnh</t>
  </si>
  <si>
    <r>
      <t>Theo Khoản 2 Điều 13 Nghị định số 32/2024/NĐ-CP: "</t>
    </r>
    <r>
      <rPr>
        <i/>
        <sz val="13"/>
        <rFont val="Times New Roman"/>
        <family val="1"/>
      </rPr>
      <t>Ủy ban nhân dân cấp tỉnh thành lập Hội đồng đánh giá lựa chọn chủ đầu tư xây dựng hạ tầng kỹ thuật cụm công nghiệp (gồm Chủ tịch Hội đồng là lãnh đạo Ủy ban nhân dân cấp tỉnh, Phó Chủ tịch Hội đồng là lãnh đạo các Sở Công Thương, Sở Kế hoạch và Đầu tư, các thành viên khác là đại diện một số sở, cơ quan liên quan; Thư ký Hội đồng là đại diện phòng chuyên môn của Sở Công Thương và không phải là thành viên Hội đồng) để chấm điểm với thang điểm 100 cho các tiêu chí: phương án đầu tư xây dựng hạ tầng kỹ thuật (tối đa 15 điểm); phương án quản lý, bảo vệ môi trường cụm công nghiệp (tối đa 15 điểm); năng lực, kinh nghiệm của doanh nghiệp, hợp tác xã (tối đa 30 điểm) và phương án tài chính đầu tư xây dựng hạ tầng kỹ thuật (tối đa 40 điểm)."</t>
    </r>
  </si>
  <si>
    <t>Căn cứ điều kiện thực tế của địa phương và quy định của pháp luật liên quan, Hội đồng thống nhất nguyên tắc, phương thức làm việc, các nội dung của từng tiêu chí và mức điểm tối đa tương ứng cho phù hợp.</t>
  </si>
  <si>
    <t>Thẩm định hồ sơ thành lập, mở rộng cụm công nghiệp và tổng hợp, báo cáo UBND tỉnh</t>
  </si>
  <si>
    <r>
      <t>Theo Khoản 3 Điều 10 Nghị định số 32/2024/NĐ-CP:</t>
    </r>
    <r>
      <rPr>
        <i/>
        <sz val="13"/>
        <rFont val="Times New Roman"/>
        <family val="1"/>
      </rPr>
      <t xml:space="preserve"> "3. Trong thời hạn 25 ngày kể từ ngày nhận đầy đủ hồ sơ thành lập, mở rộng cụm công nghiệp, Sở Công Thương hoàn thành thẩm định, tổng hợp báo cáo Ủy ban nhân dân cấp tỉnh việc thành lập, mở rộng cụm công nghiệp. Trường hợp hồ sơ, nội dung Báo cáo thành lập, mở rộng cụm công nghiệp không đáp ứng yêu cầu, Sở Công Thương có văn bản gửi Ủy ban nhân dân cấp huyện bổ sung, hoàn thiện hồ sơ. Thời hạn bổ sung, hoàn thiện hồ sơ không tính vào thời gian thẩm định."</t>
    </r>
  </si>
  <si>
    <t>Xem xét, quyết định lựa chọn chủ đầu tư</t>
  </si>
  <si>
    <t xml:space="preserve">Hội đồng đánh giá lựa chọn chủ đầu tư </t>
  </si>
  <si>
    <r>
      <t xml:space="preserve">Theo Khoản 4 Điều 10 Nghị định số 32/2024/NĐ-CP: </t>
    </r>
    <r>
      <rPr>
        <i/>
        <sz val="13"/>
        <rFont val="Times New Roman"/>
        <family val="1"/>
      </rPr>
      <t xml:space="preserve"> "4. Trong thời hạn 07 ngày làm việc kể từ ngày nhận được 01 bộ hồ sơ thành lập, mở rộng cụm công nghiệp kèm báo cáo thẩm định của Sở Công Thương, Ủy ban nhân dân cấp tỉnh xem xét, quyết định việc thành lập, mở rộng cụm công nghiệp. Quyết định thành lập, mở rộng cụm công nghiệp được gửi Bộ Công Thương 01 bản.Trường hợp cụm công nghiệp có điều chỉnh về tên gọi, vị trí thay đổi trong địa giới hành chính cấp huyện, diện tích tăng không quá 05 ha so với quy hoạch đã được phê duyệt và phù hợp với quy hoạch sử dụng đất cấp huyện và các quy hoạch khác trên địa bàn thì Ủy ban nhân dân cấp tỉnh xem xét, quyết định tại Quyết định thành lập, mở rộng cụm công nghiệp; đồng thời cập nhật nội dung thay đổi để báo cáo Thủ tướng Chính phủ tại kỳ lập, phê duyệt quy hoạch tỉnh tiếp theo."</t>
    </r>
  </si>
  <si>
    <t>Thông báo kết quả lựa chọn chủ đầu tư</t>
  </si>
  <si>
    <t>UBND Chợ Mới/ Sở Công Thương</t>
  </si>
  <si>
    <r>
      <t xml:space="preserve">Theo Khoản 3 Điều 10 Nghị định số 32/2024/NĐ-CP:
</t>
    </r>
    <r>
      <rPr>
        <i/>
        <sz val="13"/>
        <rFont val="Times New Roman"/>
        <family val="1"/>
      </rPr>
      <t xml:space="preserve"> "Việc lựa chọn doanh nghiệp, hợp tác xã, tổ chức làm chủ đầu tư xây dựng hạ tầng kỹ thuật cụm công nghiệp thực hiện theo quy định tại khoản 2 Điều 13 Nghị định này. Ủy ban nhân dân cấp tỉnh quy định việc thông báo cho doanh nghiệp, hợp tác xã, tổ chức đề nghị làm chủ đầu tư xây dựng hạ tầng kỹ thuật cụm công nghiệp về kết quả lựa chọn chủ đầu tư."</t>
    </r>
  </si>
  <si>
    <t>BƯỚC 2</t>
  </si>
  <si>
    <t>LẬP, PHÊ DUYỆT QUY HOẠCH CHI TIẾT XÂY DỰNG CỤM CÔNG NGHIỆP</t>
  </si>
  <si>
    <t>Lập Nhiệm vụ quy hoạch chi tiết 1/500</t>
  </si>
  <si>
    <t>Tư vấn</t>
  </si>
  <si>
    <t>Sở XD</t>
  </si>
  <si>
    <t>Thẩm định Nhiệm vụ quy hoạch chi tiết 1/500</t>
  </si>
  <si>
    <t xml:space="preserve">UBND Chợ Mới </t>
  </si>
  <si>
    <t>Trình phê duyệt Nhiệm vụ quy hoạch chi tiết 1/500</t>
  </si>
  <si>
    <t>Lựa chọn đơn vị tư vấn lập Quy hoạch chi tiết 1/500</t>
  </si>
  <si>
    <t>Lập Đồ án Quy hoạch chi tiết 1/500</t>
  </si>
  <si>
    <t>Tư vấn lập Đồ án</t>
  </si>
  <si>
    <t>Thẩm định Đồ án Quy hoạch chi tiết 1/500</t>
  </si>
  <si>
    <t>Phòng chuyên môn thuộc UBND Chợ Mới</t>
  </si>
  <si>
    <t>Trình phê duyệt Đồ án Quy hoạch chi tiết 1/500</t>
  </si>
  <si>
    <t>Công bố Quy hoạch chi tiết 1/500</t>
  </si>
  <si>
    <t>BƯỚC 3</t>
  </si>
  <si>
    <t>LẬP, PHÊ DUYỆT DỰ ÁN ĐẦU TƯ XÂY DỰNG HẠ TẦNG KỸ THUẬT CỤM CÔNG NGHIỆP VÀ THỦ TỤC CHUẨN BỊ ĐẦU TƯ DỰ ÁN</t>
  </si>
  <si>
    <t>Lập dự án đầu tư và thiết kế cơ sở</t>
  </si>
  <si>
    <t>1.1</t>
  </si>
  <si>
    <t>Lập dự án đầu tư (báo cáo nghiên cứu thả thi) và thiết kế cơ sở</t>
  </si>
  <si>
    <t>1.2</t>
  </si>
  <si>
    <t>Trình thẩm tra dự án đầu tư (báo cáo nghiên cứu thả thi) và thẩm định thiết kế cơ sở</t>
  </si>
  <si>
    <t>UBND Chợ Mới, SXD</t>
  </si>
  <si>
    <t>1.3</t>
  </si>
  <si>
    <t>Ý kiến thẩm tra và thẩm định thiết kế cơ sở</t>
  </si>
  <si>
    <t>1.4</t>
  </si>
  <si>
    <t>Phê duyệt dự án đầu tư và thiết kế cơ sở</t>
  </si>
  <si>
    <t>1.5</t>
  </si>
  <si>
    <t>Thiết kế bản vẽ thi công, trình thẩm định, phê duyệt thiết kế bản vẽ thi công</t>
  </si>
  <si>
    <t>1.6</t>
  </si>
  <si>
    <t>Xin phép xây dựng công trình, hạng mục công trình</t>
  </si>
  <si>
    <t>Các thủ tục khác có liên quan</t>
  </si>
  <si>
    <t>2.1</t>
  </si>
  <si>
    <t>Thủ tục PCCC</t>
  </si>
  <si>
    <t>Công an tỉnh</t>
  </si>
  <si>
    <t>2.2</t>
  </si>
  <si>
    <t>Thủ tục tiếp cận điện năng</t>
  </si>
  <si>
    <t>Điện lực</t>
  </si>
  <si>
    <t>2.3</t>
  </si>
  <si>
    <t>Thủ tục cấp nước</t>
  </si>
  <si>
    <t>UBND Chợ Mới, Sở XD</t>
  </si>
  <si>
    <t>2.4</t>
  </si>
  <si>
    <t>Thủ tục thoát nước</t>
  </si>
  <si>
    <t>2.5</t>
  </si>
  <si>
    <t>Báo cáo đánh giá tác động môi trường, giấy phép môi trường (tùy theo loại hình và quy mô dự án)</t>
  </si>
  <si>
    <t xml:space="preserve">Sở NNMT </t>
  </si>
  <si>
    <t>2.6</t>
  </si>
  <si>
    <t>Thủ tục giao đất, cho thuê đất, chuyển mục đích SDĐ, thực hiện nghĩa vụ tài chính, cấp giấy chứng nhận quyền sử dụng đất</t>
  </si>
  <si>
    <t>Nhà đầu tư được chấp thuận</t>
  </si>
  <si>
    <t>Có thể thực hiện song song với quy hoạch chi tiết xây dựng</t>
  </si>
  <si>
    <t>2.7</t>
  </si>
  <si>
    <t>Xin cấp giấy chứng nhận quyền sử dụng đất, quyền sở hữu công trình xây dựng cho các công trình</t>
  </si>
  <si>
    <t>Sở Nông nghiệp và Môi trường</t>
  </si>
  <si>
    <t>BƯỚC 4</t>
  </si>
  <si>
    <t>TỔ CHỨC THI CÔNG XÂY DỰNG CÁC CÔNG TRÌNH HẠ TẦNG KỸ THUẬT CỤM CÔNG NGHIỆP VÀ QUẢN LÝ VẬN HÀNH, KHAI THÁC CÁC CÔNG TRÌNH HẠ TẦNG KỸ THUẬT SAU KHI HOÀN THÀNH</t>
  </si>
  <si>
    <t>Triển khai thi công xây dựng dự án</t>
  </si>
  <si>
    <t>Nghiệm thu bàn giao</t>
  </si>
  <si>
    <t>Nghiệm thu bàn giao đưa vào sử dụng hệ thống đường giao thông</t>
  </si>
  <si>
    <t>Sở GTVT, UBND Chợ Mới</t>
  </si>
  <si>
    <t>Nghiệm thu bàn giao đưa vào sử dụng hệ thống cấp điện chiếu sáng</t>
  </si>
  <si>
    <t>Công ty CP Điện lực An Giang</t>
  </si>
  <si>
    <t>Sở XD, UBND Chợ Mới</t>
  </si>
  <si>
    <t>Nghiệm thu bàn giao đưa vào sử dụng hệ thống cấp nước</t>
  </si>
  <si>
    <t>Nghiệm thu bàn giao đưa vào sử dụng hệ thống PCCC</t>
  </si>
  <si>
    <t>Cảnh sát PCCC An Giang</t>
  </si>
  <si>
    <t>Nghiệm thu bàn giao hệ thống giao thông, thoát nước thải, thoát nước mưa</t>
  </si>
  <si>
    <t>Đo đạc, cắm mốc, lập bản đồ địa chính bổ sung</t>
  </si>
  <si>
    <t xml:space="preserve">Chuẩn bị, thẩm định hồ sơ xin cấp giấy chứng nhận quyền sở hữu công trình xây dựng </t>
  </si>
  <si>
    <t>SNN&amp;MT, SXD, UBND Chợ Mới</t>
  </si>
  <si>
    <t>2.8</t>
  </si>
  <si>
    <t>Trình cấp Giấy chứng nhận quyền sở hữu công trình xây dựng</t>
  </si>
  <si>
    <t>SNN&amp;MT</t>
  </si>
  <si>
    <t>2.9</t>
  </si>
  <si>
    <t>Cấp Giấy chứng nhận quyền sở hữu công trình xây dựng</t>
  </si>
  <si>
    <t>PHỤ LỤC 1.9</t>
  </si>
  <si>
    <r>
      <rPr>
        <b/>
        <sz val="16"/>
        <rFont val="Times New Roman"/>
        <family val="1"/>
      </rPr>
      <t>DỰ ÁN: HẠ TẦNG CỤM CÔNG NGHIỆP MỸ PHÚ</t>
    </r>
    <r>
      <rPr>
        <sz val="16"/>
        <rFont val="Times New Roman"/>
        <family val="1"/>
      </rPr>
      <t xml:space="preserve">
Đơn vị đề xuất dự án: Ủy ban nhân dân huyện Châu Phú
Địa điểm: huyện Châu Phú; Quy mô: 73,35 ha; Tổng vốn đầu tư:  1.300 tỷ đồng</t>
    </r>
  </si>
  <si>
    <t>UBND Châu Phú</t>
  </si>
  <si>
    <t>UBND Châu Phú/ Sở Công Thương</t>
  </si>
  <si>
    <t xml:space="preserve">UBND Châu Phú </t>
  </si>
  <si>
    <t>Phòng chuyên môn thuộc UBND Châu Phú</t>
  </si>
  <si>
    <t>UBND Châu Phú, SXD</t>
  </si>
  <si>
    <t>UBND Châu Phú, Sở XD</t>
  </si>
  <si>
    <t>Sở GTVT, UBND Châu Phú</t>
  </si>
  <si>
    <t>Sở XD, UBND Châu Phú</t>
  </si>
  <si>
    <t>SNN&amp;MT, SXD, UBND Châu Phú</t>
  </si>
  <si>
    <t>PHỤ LỤC 1.10</t>
  </si>
  <si>
    <r>
      <rPr>
        <b/>
        <sz val="16"/>
        <rFont val="Times New Roman"/>
        <family val="1"/>
      </rPr>
      <t>DỰ ÁN: CỤM CÔNG NGHIỆP NÚI TÔ, CHUỖI DỰ ÁN KHÉP KÍN VỀ NÔNG NGHIỆP THEO MÔ HÌNH KINH TẾ TUẦN HOÀN, KINH TẾ XANH</t>
    </r>
    <r>
      <rPr>
        <sz val="16"/>
        <rFont val="Times New Roman"/>
        <family val="1"/>
      </rPr>
      <t xml:space="preserve">
Đơn vị đề xuất dự án: Ủy ban nhân dân huyện Tri Tôn
Địa điểm: huyện Tri Tôn; Quy mô: 60 ha; Tổng vốn đầu tư:  1.000 tỷ đồng</t>
    </r>
  </si>
  <si>
    <t>UBND Tri Tôn</t>
  </si>
  <si>
    <r>
      <t>Theo Khoản 3 Điều 10 Nghị định số 32/2024/NĐ-CP:</t>
    </r>
    <r>
      <rPr>
        <i/>
        <sz val="14"/>
        <rFont val="Times New Roman"/>
        <family val="1"/>
      </rPr>
      <t xml:space="preserve"> "3. Trong thời hạn 25 ngày kể từ ngày nhận đầy đủ hồ sơ thành lập, mở rộng cụm công nghiệp, Sở Công Thương hoàn thành thẩm định, tổng hợp báo cáo Ủy ban nhân dân cấp tỉnh việc thành lập, mở rộng cụm công nghiệp. Trường hợp hồ sơ, nội dung Báo cáo thành lập, mở rộng cụm công nghiệp không đáp ứng yêu cầu, Sở Công Thương có văn bản gửi Ủy ban nhân dân cấp huyện bổ sung, hoàn thiện hồ sơ. Thời hạn bổ sung, hoàn thiện hồ sơ không tính vào thời gian thẩm định."</t>
    </r>
  </si>
  <si>
    <t>UBND Tri Tôn/ Sở Công Thương</t>
  </si>
  <si>
    <t xml:space="preserve">UBND Tri Tôn </t>
  </si>
  <si>
    <t>Phòng chuyên môn thuộc UBND Tri Tôn</t>
  </si>
  <si>
    <t>UBND Tri Tôn, SXD</t>
  </si>
  <si>
    <t>UBND Tri Tôn, Sở XD</t>
  </si>
  <si>
    <t>Sở GTVT, UBND Tri Tôn</t>
  </si>
  <si>
    <t>Sở XD, UBND Tri Tôn</t>
  </si>
  <si>
    <t>SNN&amp;MT, SXD, UBND Tri Tôn</t>
  </si>
  <si>
    <t>UBND cấp huyện</t>
  </si>
  <si>
    <r>
      <t>Theo Khoản 2 Điều 10 Nghị định số 32/2024/NĐ-CP:</t>
    </r>
    <r>
      <rPr>
        <i/>
        <sz val="13"/>
        <rFont val="Times New Roman"/>
        <family val="1"/>
      </rPr>
      <t xml:space="preserve"> "2. Trong thời gian 05 ngày làm việc kể từ ngày kết thúc nhận hồ sơ thành lập, mở rộng cụm công nghiệp, Ủy ban nhân dân cấp huyện chủ trì, phối hợp với doanh nghiệp, hợp tác xã, tổ chức đề nghị làm chủ đầu tư xây dựng hạ tầng kỹ thuật cụm công nghiệp lập 02 bộ hồ sơ thành lập, mở rộng cụm công nghiệp quy định tại khoản 1 Điều 9 Nghị định này kèm tệp tin điện tử của hồ sơ, gửi Sở Công Thương để chủ trì, phối hợp với các sở, ngành liên quan tổ chức thẩm định."</t>
    </r>
  </si>
  <si>
    <t>UBND cấp huyện/ Sở Công Thương</t>
  </si>
  <si>
    <t xml:space="preserve">UBND cấp huyện </t>
  </si>
  <si>
    <t>UBND cấp huyện (P. KTHT)</t>
  </si>
  <si>
    <t>Phòng chuyên môn thuộc UBND cấp huyện</t>
  </si>
  <si>
    <t>UBND cấp huyện, SXD</t>
  </si>
  <si>
    <t>UBND cấp huyện, Sở XD</t>
  </si>
  <si>
    <t>Sở GTVT, UBND cấp huyện</t>
  </si>
  <si>
    <t>Sở XD, UBND cấp huyện</t>
  </si>
  <si>
    <t>SNN&amp;MT, SXD, UBND cấp huyện</t>
  </si>
  <si>
    <t>(Đính kèm Kế hoạch số 459/KH-UBND ngày 18 tháng 4 năm 2025 của Ủy ban nhân dân tỉnh)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</si>
</sst>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color theme="1"/>
      <name val="Calibri"/>
      <family val="2"/>
      <scheme val="minor"/>
    </font>
    <font>
      <b/>
      <sz val="16"/>
      <name val="Times New Roman"/>
      <family val="1"/>
    </font>
    <font>
      <sz val="14"/>
      <name val="Calibri"/>
      <family val="2"/>
      <scheme val="minor"/>
    </font>
    <font>
      <sz val="12"/>
      <name val="Times New Roman"/>
      <family val="1"/>
    </font>
    <font>
      <sz val="16"/>
      <name val="Times New Roman"/>
      <family val="1"/>
    </font>
    <font>
      <b/>
      <sz val="12"/>
      <name val="Times New Roman"/>
      <family val="1"/>
    </font>
    <font>
      <b/>
      <sz val="14"/>
      <name val="Times New Roman"/>
      <family val="1"/>
    </font>
    <font>
      <b/>
      <sz val="13"/>
      <name val="Times New Roman"/>
      <family val="1"/>
      <charset val="163"/>
    </font>
    <font>
      <sz val="13"/>
      <name val="Times New Roman"/>
      <family val="1"/>
    </font>
    <font>
      <sz val="14"/>
      <name val="Times New Roman"/>
      <family val="1"/>
    </font>
    <font>
      <sz val="13"/>
      <name val="Times New Roman"/>
      <family val="1"/>
      <charset val="163"/>
    </font>
    <font>
      <b/>
      <sz val="13"/>
      <name val="Times New Roman"/>
      <family val="1"/>
    </font>
    <font>
      <i/>
      <sz val="13"/>
      <name val="Times New Roman"/>
      <family val="1"/>
    </font>
    <font>
      <i/>
      <sz val="14"/>
      <name val="Times New Roman"/>
      <family val="1"/>
    </font>
    <font>
      <sz val="13"/>
      <color rgb="FF000000"/>
      <name val="Times New Roman"/>
      <family val="1"/>
      <charset val="163"/>
    </font>
    <font>
      <b/>
      <sz val="13"/>
      <color rgb="FF000000"/>
      <name val="Times New Roman"/>
      <family val="1"/>
      <charset val="163"/>
    </font>
    <font>
      <sz val="11"/>
      <name val="Times New Roman"/>
      <family val="1"/>
      <charset val="163"/>
    </font>
    <font>
      <sz val="14"/>
      <name val="Times New Roman"/>
      <family val="1"/>
      <charset val="163"/>
    </font>
    <font>
      <sz val="16"/>
      <name val="Times New Roman"/>
      <family val="1"/>
      <charset val="163"/>
    </font>
    <font>
      <sz val="11"/>
      <name val="Calibri"/>
      <family val="2"/>
      <scheme val="minor"/>
    </font>
    <font>
      <sz val="11"/>
      <color theme="0"/>
      <name val="Calibri"/>
      <family val="2"/>
      <scheme val="minor"/>
    </font>
    <font>
      <i/>
      <sz val="16"/>
      <name val="Times New Roman"/>
      <family val="1"/>
    </font>
    <font>
      <b/>
      <sz val="13"/>
      <color rgb="FFFF0000"/>
      <name val="Times New Roman"/>
      <family val="1"/>
      <charset val="163"/>
    </font>
    <font>
      <b/>
      <sz val="16"/>
      <name val="Times New Roman"/>
      <family val="1"/>
      <charset val="163"/>
    </font>
    <font>
      <b/>
      <sz val="14"/>
      <name val="Times New Roman"/>
      <family val="1"/>
      <charset val="163"/>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s>
  <cellStyleXfs count="1">
    <xf numFmtId="0" fontId="0" fillId="0" borderId="0"/>
  </cellStyleXfs>
  <cellXfs count="98">
    <xf numFmtId="0" fontId="0" fillId="0" borderId="0" xfId="0"/>
    <xf numFmtId="0" fontId="2" fillId="0" borderId="0" xfId="0" applyFont="1"/>
    <xf numFmtId="0" fontId="3" fillId="0" borderId="0" xfId="0" applyFont="1" applyAlignment="1">
      <alignment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center" vertical="center" wrapText="1"/>
    </xf>
    <xf numFmtId="14" fontId="11" fillId="0" borderId="1" xfId="0" applyNumberFormat="1" applyFont="1" applyBorder="1" applyAlignment="1">
      <alignment horizontal="center" vertical="center" wrapText="1"/>
    </xf>
    <xf numFmtId="14" fontId="7" fillId="0" borderId="1" xfId="0" applyNumberFormat="1" applyFont="1" applyBorder="1" applyAlignment="1">
      <alignment horizontal="center" vertical="center" wrapText="1"/>
    </xf>
    <xf numFmtId="0" fontId="10" fillId="0" borderId="1" xfId="0" quotePrefix="1" applyFont="1" applyBorder="1" applyAlignment="1">
      <alignment horizontal="left" vertical="center" wrapText="1"/>
    </xf>
    <xf numFmtId="0" fontId="9" fillId="0" borderId="1" xfId="0" quotePrefix="1" applyFont="1" applyBorder="1" applyAlignment="1">
      <alignment horizontal="left" vertical="center" wrapText="1"/>
    </xf>
    <xf numFmtId="0" fontId="14" fillId="0" borderId="1" xfId="0" applyFont="1" applyBorder="1" applyAlignment="1">
      <alignment horizontal="left" vertical="top" wrapText="1"/>
    </xf>
    <xf numFmtId="0" fontId="9" fillId="0" borderId="1" xfId="0" applyFont="1" applyBorder="1" applyAlignment="1">
      <alignment horizontal="justify" vertical="center" wrapText="1"/>
    </xf>
    <xf numFmtId="3" fontId="10" fillId="0" borderId="1" xfId="0" applyNumberFormat="1" applyFont="1" applyBorder="1" applyAlignment="1">
      <alignment horizontal="center" vertical="center" wrapText="1"/>
    </xf>
    <xf numFmtId="3" fontId="7" fillId="0" borderId="1" xfId="0" applyNumberFormat="1" applyFont="1" applyBorder="1" applyAlignment="1">
      <alignment horizontal="center" vertical="center" wrapText="1"/>
    </xf>
    <xf numFmtId="3" fontId="10" fillId="0" borderId="5" xfId="0" applyNumberFormat="1" applyFont="1" applyBorder="1" applyAlignment="1">
      <alignment horizontal="center" vertical="center" wrapText="1"/>
    </xf>
    <xf numFmtId="0" fontId="9" fillId="0" borderId="1" xfId="0" quotePrefix="1" applyFont="1" applyBorder="1" applyAlignment="1">
      <alignment horizontal="justify" vertical="center" wrapText="1"/>
    </xf>
    <xf numFmtId="0" fontId="11" fillId="0" borderId="1" xfId="0" applyFont="1" applyBorder="1" applyAlignment="1">
      <alignment horizontal="center" vertical="center" wrapText="1"/>
    </xf>
    <xf numFmtId="0" fontId="6" fillId="0" borderId="1" xfId="0" applyFont="1" applyBorder="1" applyAlignment="1">
      <alignment horizontal="justify" vertical="center" wrapText="1"/>
    </xf>
    <xf numFmtId="3" fontId="8" fillId="0" borderId="6" xfId="0" applyNumberFormat="1" applyFont="1" applyBorder="1" applyAlignment="1">
      <alignment horizontal="center" vertical="center" wrapText="1"/>
    </xf>
    <xf numFmtId="3" fontId="11" fillId="0" borderId="7" xfId="0" applyNumberFormat="1" applyFont="1" applyBorder="1" applyAlignment="1">
      <alignment horizontal="center" vertical="center" wrapText="1"/>
    </xf>
    <xf numFmtId="3" fontId="8" fillId="0" borderId="1" xfId="0" applyNumberFormat="1" applyFont="1" applyBorder="1" applyAlignment="1">
      <alignment horizontal="center" vertical="center" wrapText="1"/>
    </xf>
    <xf numFmtId="0" fontId="10" fillId="0" borderId="1" xfId="0" applyFont="1" applyBorder="1" applyAlignment="1">
      <alignment horizontal="justify" vertical="center" wrapText="1"/>
    </xf>
    <xf numFmtId="0" fontId="10" fillId="0" borderId="1" xfId="0" applyFont="1" applyBorder="1" applyAlignment="1">
      <alignment horizontal="left" vertical="center" wrapText="1"/>
    </xf>
    <xf numFmtId="3" fontId="16" fillId="0" borderId="1" xfId="0" applyNumberFormat="1" applyFont="1" applyBorder="1" applyAlignment="1">
      <alignment horizontal="center" vertical="center" wrapText="1"/>
    </xf>
    <xf numFmtId="0" fontId="3" fillId="0" borderId="0" xfId="0" applyFont="1" applyAlignment="1">
      <alignment horizontal="center" vertical="center" wrapText="1"/>
    </xf>
    <xf numFmtId="0" fontId="9" fillId="0" borderId="0" xfId="0" applyFont="1" applyAlignment="1">
      <alignment wrapText="1"/>
    </xf>
    <xf numFmtId="0" fontId="5" fillId="0" borderId="0" xfId="0" applyFont="1" applyAlignment="1">
      <alignment wrapText="1"/>
    </xf>
    <xf numFmtId="14" fontId="5" fillId="0" borderId="0" xfId="0" applyNumberFormat="1" applyFont="1" applyAlignment="1">
      <alignment wrapText="1"/>
    </xf>
    <xf numFmtId="0" fontId="17"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6" fillId="0" borderId="1" xfId="0" quotePrefix="1" applyFont="1" applyBorder="1" applyAlignment="1">
      <alignment horizontal="justify" vertical="center" wrapText="1"/>
    </xf>
    <xf numFmtId="0" fontId="5" fillId="0" borderId="0" xfId="0" applyFont="1" applyAlignment="1">
      <alignment horizontal="center" wrapText="1"/>
    </xf>
    <xf numFmtId="0" fontId="10" fillId="0" borderId="8" xfId="0" applyFont="1" applyBorder="1" applyAlignment="1">
      <alignment horizontal="center" vertical="center" wrapText="1"/>
    </xf>
    <xf numFmtId="0" fontId="10" fillId="0" borderId="8" xfId="0" applyFont="1" applyBorder="1" applyAlignment="1">
      <alignment horizontal="justify" vertical="center" wrapText="1"/>
    </xf>
    <xf numFmtId="3" fontId="10" fillId="0" borderId="8" xfId="0" applyNumberFormat="1" applyFont="1" applyBorder="1" applyAlignment="1">
      <alignment horizontal="center" vertical="center" wrapText="1"/>
    </xf>
    <xf numFmtId="3" fontId="7" fillId="0" borderId="8" xfId="0" applyNumberFormat="1" applyFont="1" applyBorder="1" applyAlignment="1">
      <alignment horizontal="center" vertical="center" wrapText="1"/>
    </xf>
    <xf numFmtId="14" fontId="7" fillId="0" borderId="8" xfId="0" applyNumberFormat="1" applyFont="1" applyBorder="1" applyAlignment="1">
      <alignment horizontal="center" vertical="center" wrapText="1"/>
    </xf>
    <xf numFmtId="14" fontId="7" fillId="0" borderId="5" xfId="0" applyNumberFormat="1" applyFont="1" applyBorder="1" applyAlignment="1">
      <alignment horizontal="center" vertical="center" wrapText="1"/>
    </xf>
    <xf numFmtId="0" fontId="10" fillId="0" borderId="8" xfId="0" applyFont="1" applyBorder="1" applyAlignment="1">
      <alignment horizontal="left" vertical="center" wrapText="1"/>
    </xf>
    <xf numFmtId="0" fontId="10" fillId="0" borderId="5"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9" xfId="0" applyFont="1" applyBorder="1" applyAlignment="1">
      <alignment horizontal="justify" vertical="center" wrapText="1"/>
    </xf>
    <xf numFmtId="3" fontId="10" fillId="0" borderId="9" xfId="0" applyNumberFormat="1" applyFont="1" applyBorder="1" applyAlignment="1">
      <alignment horizontal="center" vertical="center" wrapText="1"/>
    </xf>
    <xf numFmtId="3" fontId="7" fillId="0" borderId="9" xfId="0" applyNumberFormat="1" applyFont="1" applyBorder="1" applyAlignment="1">
      <alignment horizontal="center" vertical="center" wrapText="1"/>
    </xf>
    <xf numFmtId="14" fontId="7" fillId="0" borderId="9" xfId="0" applyNumberFormat="1" applyFont="1" applyBorder="1" applyAlignment="1">
      <alignment horizontal="center" vertical="center" wrapText="1"/>
    </xf>
    <xf numFmtId="0" fontId="10" fillId="0" borderId="9" xfId="0" applyFont="1" applyBorder="1" applyAlignment="1">
      <alignment horizontal="left" vertical="center" wrapText="1"/>
    </xf>
    <xf numFmtId="14" fontId="3" fillId="0" borderId="0" xfId="0" applyNumberFormat="1" applyFont="1" applyAlignment="1">
      <alignment wrapText="1"/>
    </xf>
    <xf numFmtId="14" fontId="10" fillId="0" borderId="1" xfId="0" applyNumberFormat="1" applyFont="1" applyBorder="1" applyAlignment="1">
      <alignment horizontal="center" vertical="center" wrapText="1"/>
    </xf>
    <xf numFmtId="0" fontId="6" fillId="0" borderId="0" xfId="0" applyFont="1" applyAlignment="1">
      <alignment horizontal="center" vertical="center"/>
    </xf>
    <xf numFmtId="0" fontId="19" fillId="0" borderId="0" xfId="0" applyFont="1"/>
    <xf numFmtId="0" fontId="19" fillId="0" borderId="0" xfId="0" applyFont="1" applyAlignment="1">
      <alignment wrapText="1"/>
    </xf>
    <xf numFmtId="0" fontId="20" fillId="0" borderId="0" xfId="0" applyFont="1"/>
    <xf numFmtId="0" fontId="9" fillId="0" borderId="8" xfId="0" applyFont="1" applyBorder="1" applyAlignment="1">
      <alignment horizontal="justify" vertical="center" wrapText="1"/>
    </xf>
    <xf numFmtId="0" fontId="9" fillId="0" borderId="9" xfId="0" applyFont="1" applyBorder="1" applyAlignment="1">
      <alignment horizontal="justify" vertical="center" wrapText="1"/>
    </xf>
    <xf numFmtId="0" fontId="4" fillId="0" borderId="1" xfId="0" applyFont="1" applyBorder="1" applyAlignment="1">
      <alignment horizontal="left" vertical="center" wrapText="1"/>
    </xf>
    <xf numFmtId="0" fontId="4" fillId="0" borderId="1" xfId="0" applyFont="1" applyBorder="1" applyAlignment="1">
      <alignment horizontal="justify" vertical="center" wrapText="1"/>
    </xf>
    <xf numFmtId="0" fontId="22" fillId="0" borderId="1" xfId="0" applyFont="1" applyBorder="1" applyAlignment="1">
      <alignment horizontal="center" vertical="center" wrapText="1"/>
    </xf>
    <xf numFmtId="14" fontId="6" fillId="0" borderId="1" xfId="0" applyNumberFormat="1" applyFont="1" applyBorder="1" applyAlignment="1">
      <alignment horizontal="center" vertical="center" wrapText="1"/>
    </xf>
    <xf numFmtId="0" fontId="4" fillId="0" borderId="1" xfId="0" quotePrefix="1" applyFont="1" applyBorder="1" applyAlignment="1">
      <alignment horizontal="justify" vertical="center" wrapText="1"/>
    </xf>
    <xf numFmtId="0" fontId="1" fillId="0" borderId="1" xfId="0" applyFont="1" applyBorder="1" applyAlignment="1">
      <alignment horizontal="justify" vertical="center" wrapText="1"/>
    </xf>
    <xf numFmtId="0" fontId="4" fillId="0" borderId="0" xfId="0" applyFont="1" applyAlignment="1">
      <alignment wrapText="1"/>
    </xf>
    <xf numFmtId="14" fontId="6" fillId="0" borderId="0" xfId="0" applyNumberFormat="1" applyFont="1" applyAlignment="1">
      <alignment wrapText="1"/>
    </xf>
    <xf numFmtId="0" fontId="1" fillId="0" borderId="1" xfId="0" applyFont="1" applyBorder="1" applyAlignment="1">
      <alignment horizontal="justify" vertical="center"/>
    </xf>
    <xf numFmtId="0" fontId="1" fillId="0" borderId="1" xfId="0" quotePrefix="1" applyFont="1" applyBorder="1" applyAlignment="1">
      <alignment horizontal="justify" vertical="center" wrapText="1"/>
    </xf>
    <xf numFmtId="0" fontId="1" fillId="0" borderId="0" xfId="0" applyFont="1" applyAlignment="1">
      <alignment horizontal="center" vertical="center" wrapText="1"/>
    </xf>
    <xf numFmtId="0" fontId="3" fillId="0" borderId="0" xfId="0" quotePrefix="1" applyFont="1" applyAlignment="1">
      <alignment horizontal="left"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14" fontId="5" fillId="0" borderId="4" xfId="0" applyNumberFormat="1" applyFont="1" applyBorder="1" applyAlignment="1">
      <alignment horizontal="center" vertical="center" wrapText="1"/>
    </xf>
    <xf numFmtId="0" fontId="21" fillId="0" borderId="0" xfId="0" applyFont="1" applyAlignment="1">
      <alignment horizontal="center"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15" fillId="0" borderId="2" xfId="0" applyFont="1" applyBorder="1" applyAlignment="1">
      <alignment horizontal="left" vertical="center" wrapText="1"/>
    </xf>
    <xf numFmtId="0" fontId="15" fillId="0" borderId="3" xfId="0" applyFont="1" applyBorder="1" applyAlignment="1">
      <alignment horizontal="left" vertical="center" wrapText="1"/>
    </xf>
    <xf numFmtId="0" fontId="15" fillId="0" borderId="4" xfId="0" applyFont="1" applyBorder="1" applyAlignment="1">
      <alignment horizontal="left" vertical="center" wrapText="1"/>
    </xf>
    <xf numFmtId="0" fontId="6" fillId="0" borderId="2" xfId="0" quotePrefix="1" applyFont="1" applyBorder="1" applyAlignment="1">
      <alignment horizontal="left" vertical="center" wrapText="1"/>
    </xf>
    <xf numFmtId="0" fontId="6" fillId="0" borderId="3" xfId="0" quotePrefix="1" applyFont="1" applyBorder="1" applyAlignment="1">
      <alignment horizontal="left" vertical="center" wrapText="1"/>
    </xf>
    <xf numFmtId="0" fontId="6" fillId="0" borderId="4" xfId="0" quotePrefix="1" applyFont="1" applyBorder="1" applyAlignment="1">
      <alignment horizontal="left" vertical="center" wrapText="1"/>
    </xf>
    <xf numFmtId="0" fontId="23" fillId="0" borderId="2" xfId="0" applyFont="1" applyBorder="1" applyAlignment="1">
      <alignment horizontal="left" vertical="center" wrapText="1"/>
    </xf>
    <xf numFmtId="0" fontId="23" fillId="0" borderId="3" xfId="0" applyFont="1" applyBorder="1" applyAlignment="1">
      <alignment horizontal="left" vertical="center" wrapText="1"/>
    </xf>
    <xf numFmtId="0" fontId="23" fillId="0" borderId="4" xfId="0" applyFont="1" applyBorder="1" applyAlignment="1">
      <alignment horizontal="left" vertical="center" wrapText="1"/>
    </xf>
    <xf numFmtId="14" fontId="6" fillId="0" borderId="4" xfId="0" applyNumberFormat="1"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wrapText="1"/>
    </xf>
    <xf numFmtId="0" fontId="3" fillId="0" borderId="0" xfId="0" applyFont="1" applyAlignment="1">
      <alignment horizontal="center" wrapText="1"/>
    </xf>
    <xf numFmtId="0" fontId="24" fillId="0" borderId="2" xfId="0" applyFont="1" applyBorder="1" applyAlignment="1">
      <alignment horizontal="left" vertical="center" wrapText="1"/>
    </xf>
    <xf numFmtId="0" fontId="24" fillId="0" borderId="3" xfId="0" applyFont="1" applyBorder="1" applyAlignment="1">
      <alignment horizontal="left" vertical="center" wrapText="1"/>
    </xf>
    <xf numFmtId="0" fontId="24" fillId="0" borderId="4" xfId="0" applyFont="1" applyBorder="1" applyAlignment="1">
      <alignment horizontal="left"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cellXfs>
  <cellStyles count="1">
    <cellStyle name="Normal" xfId="0" builtinId="0"/>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D50"/>
  <sheetViews>
    <sheetView tabSelected="1" zoomScale="70" zoomScaleNormal="70" zoomScaleSheetLayoutView="40" workbookViewId="0">
      <pane xSplit="12" ySplit="5" topLeftCell="M6" activePane="bottomRight" state="frozen"/>
      <selection pane="topRight" activeCell="M1" sqref="M1"/>
      <selection pane="bottomLeft" activeCell="A6" sqref="A6"/>
      <selection pane="bottomRight" activeCell="A3" sqref="A3:L3"/>
    </sheetView>
  </sheetViews>
  <sheetFormatPr defaultColWidth="9" defaultRowHeight="18.75" x14ac:dyDescent="0.3"/>
  <cols>
    <col min="1" max="1" width="10.85546875" style="27" customWidth="1"/>
    <col min="2" max="2" width="32.5703125" style="28" customWidth="1"/>
    <col min="3" max="3" width="14.140625" style="2" customWidth="1"/>
    <col min="4" max="4" width="9.5703125" style="2" customWidth="1"/>
    <col min="5" max="5" width="11.85546875" style="2" customWidth="1"/>
    <col min="6" max="6" width="9.85546875" style="2" customWidth="1"/>
    <col min="7" max="7" width="9" style="2" customWidth="1"/>
    <col min="8" max="8" width="9" style="29" customWidth="1"/>
    <col min="9" max="9" width="14.85546875" style="49" customWidth="1"/>
    <col min="10" max="10" width="13.85546875" style="2" customWidth="1"/>
    <col min="11" max="11" width="51.140625" style="27" customWidth="1"/>
    <col min="12" max="12" width="31" style="27" customWidth="1"/>
    <col min="13" max="14" width="9" style="2"/>
    <col min="15" max="26" width="0" style="2" hidden="1" customWidth="1"/>
    <col min="27" max="16384" width="9" style="2"/>
  </cols>
  <sheetData>
    <row r="1" spans="1:56" ht="6.75" customHeight="1" x14ac:dyDescent="0.3">
      <c r="E1" s="34"/>
    </row>
    <row r="2" spans="1:56" ht="28.5" customHeight="1" x14ac:dyDescent="0.25">
      <c r="A2" s="67" t="s">
        <v>1</v>
      </c>
      <c r="B2" s="67"/>
      <c r="C2" s="67"/>
      <c r="D2" s="67"/>
      <c r="E2" s="67"/>
      <c r="F2" s="67"/>
      <c r="G2" s="67"/>
      <c r="H2" s="67"/>
      <c r="I2" s="67"/>
      <c r="J2" s="67"/>
      <c r="K2" s="67"/>
      <c r="L2" s="67"/>
      <c r="O2" s="68" t="s">
        <v>2</v>
      </c>
      <c r="P2" s="68"/>
      <c r="Q2" s="68"/>
      <c r="R2" s="68"/>
      <c r="S2" s="68"/>
      <c r="T2" s="68"/>
      <c r="U2" s="68"/>
      <c r="V2" s="68"/>
      <c r="W2" s="68"/>
      <c r="X2" s="68"/>
    </row>
    <row r="3" spans="1:56" s="52" customFormat="1" ht="27.75" customHeight="1" x14ac:dyDescent="0.25">
      <c r="A3" s="75" t="s">
        <v>149</v>
      </c>
      <c r="B3" s="75"/>
      <c r="C3" s="75"/>
      <c r="D3" s="75"/>
      <c r="E3" s="75"/>
      <c r="F3" s="75"/>
      <c r="G3" s="75"/>
      <c r="H3" s="75"/>
      <c r="I3" s="75"/>
      <c r="J3" s="75"/>
      <c r="K3" s="75"/>
      <c r="L3" s="75"/>
      <c r="M3" s="2"/>
      <c r="N3" s="2"/>
      <c r="O3" s="68"/>
      <c r="P3" s="68"/>
      <c r="Q3" s="68"/>
      <c r="R3" s="68"/>
      <c r="S3" s="68"/>
      <c r="T3" s="68"/>
      <c r="U3" s="68"/>
      <c r="V3" s="68"/>
      <c r="W3" s="68"/>
      <c r="X3" s="68"/>
      <c r="Y3" s="51"/>
      <c r="Z3" s="51"/>
      <c r="AA3" s="51"/>
      <c r="AB3" s="51"/>
      <c r="AD3" s="53"/>
      <c r="AL3"/>
      <c r="AM3" s="54"/>
      <c r="AN3" s="54"/>
      <c r="AO3" s="54"/>
      <c r="AP3" s="54"/>
      <c r="AQ3" s="54"/>
      <c r="AR3" s="54"/>
      <c r="AS3" s="54"/>
      <c r="AT3" s="54"/>
      <c r="AU3" s="54"/>
      <c r="AV3" s="54"/>
      <c r="AW3" s="54"/>
      <c r="AX3" s="54"/>
      <c r="AY3" s="54"/>
      <c r="AZ3" s="54"/>
      <c r="BA3" s="54"/>
      <c r="BB3" s="54"/>
      <c r="BC3" s="54"/>
      <c r="BD3" s="54"/>
    </row>
    <row r="4" spans="1:56" ht="23.45" customHeight="1" x14ac:dyDescent="0.25">
      <c r="A4" s="69" t="s">
        <v>4</v>
      </c>
      <c r="B4" s="70" t="s">
        <v>5</v>
      </c>
      <c r="C4" s="69" t="s">
        <v>6</v>
      </c>
      <c r="D4" s="71" t="s">
        <v>7</v>
      </c>
      <c r="E4" s="72"/>
      <c r="F4" s="73"/>
      <c r="G4" s="69" t="s">
        <v>8</v>
      </c>
      <c r="H4" s="69" t="s">
        <v>9</v>
      </c>
      <c r="I4" s="74" t="s">
        <v>10</v>
      </c>
      <c r="J4" s="69" t="s">
        <v>11</v>
      </c>
      <c r="K4" s="69" t="s">
        <v>12</v>
      </c>
      <c r="L4" s="69" t="s">
        <v>13</v>
      </c>
      <c r="O4" s="68"/>
      <c r="P4" s="68"/>
      <c r="Q4" s="68"/>
      <c r="R4" s="68"/>
      <c r="S4" s="68"/>
      <c r="T4" s="68"/>
      <c r="U4" s="68"/>
      <c r="V4" s="68"/>
      <c r="W4" s="68"/>
      <c r="X4" s="68"/>
    </row>
    <row r="5" spans="1:56" ht="39.75" customHeight="1" x14ac:dyDescent="0.25">
      <c r="A5" s="69"/>
      <c r="B5" s="70"/>
      <c r="C5" s="69"/>
      <c r="D5" s="3" t="s">
        <v>14</v>
      </c>
      <c r="E5" s="3" t="s">
        <v>15</v>
      </c>
      <c r="F5" s="4" t="s">
        <v>16</v>
      </c>
      <c r="G5" s="69"/>
      <c r="H5" s="69"/>
      <c r="I5" s="74"/>
      <c r="J5" s="69"/>
      <c r="K5" s="69"/>
      <c r="L5" s="69"/>
      <c r="O5" s="68"/>
      <c r="P5" s="68"/>
      <c r="Q5" s="68"/>
      <c r="R5" s="68"/>
      <c r="S5" s="68"/>
      <c r="T5" s="68"/>
      <c r="U5" s="68"/>
      <c r="V5" s="68"/>
      <c r="W5" s="68"/>
      <c r="X5" s="68"/>
    </row>
    <row r="6" spans="1:56" ht="33" customHeight="1" x14ac:dyDescent="0.25">
      <c r="A6" s="5" t="s">
        <v>17</v>
      </c>
      <c r="B6" s="76" t="s">
        <v>18</v>
      </c>
      <c r="C6" s="77"/>
      <c r="D6" s="77"/>
      <c r="E6" s="77"/>
      <c r="F6" s="77"/>
      <c r="G6" s="77"/>
      <c r="H6" s="77"/>
      <c r="I6" s="77"/>
      <c r="J6" s="77"/>
      <c r="K6" s="77"/>
      <c r="L6" s="78"/>
    </row>
    <row r="7" spans="1:56" ht="56.25" x14ac:dyDescent="0.25">
      <c r="A7" s="6">
        <v>1</v>
      </c>
      <c r="B7" s="7" t="s">
        <v>19</v>
      </c>
      <c r="C7" s="5"/>
      <c r="D7" s="8" t="s">
        <v>20</v>
      </c>
      <c r="E7" s="5"/>
      <c r="F7" s="5"/>
      <c r="G7" s="5"/>
      <c r="H7" s="5">
        <v>4.5</v>
      </c>
      <c r="I7" s="10"/>
      <c r="J7" s="10"/>
      <c r="K7" s="11"/>
      <c r="L7" s="5"/>
    </row>
    <row r="8" spans="1:56" ht="182.45" customHeight="1" x14ac:dyDescent="0.25">
      <c r="A8" s="8">
        <f>+A7+1</f>
        <v>2</v>
      </c>
      <c r="B8" s="57" t="s">
        <v>21</v>
      </c>
      <c r="C8" s="5"/>
      <c r="D8" s="8" t="s">
        <v>138</v>
      </c>
      <c r="E8" s="8"/>
      <c r="F8" s="8"/>
      <c r="G8" s="8"/>
      <c r="H8" s="5">
        <v>15</v>
      </c>
      <c r="I8" s="10"/>
      <c r="J8" s="10"/>
      <c r="K8" s="11" t="s">
        <v>23</v>
      </c>
      <c r="L8" s="5"/>
    </row>
    <row r="9" spans="1:56" ht="297" x14ac:dyDescent="0.25">
      <c r="A9" s="8">
        <f t="shared" ref="A9:A13" si="0">+A8+1</f>
        <v>3</v>
      </c>
      <c r="B9" s="57" t="s">
        <v>24</v>
      </c>
      <c r="C9" s="5"/>
      <c r="D9" s="8" t="s">
        <v>138</v>
      </c>
      <c r="E9" s="8"/>
      <c r="F9" s="8"/>
      <c r="G9" s="8" t="s">
        <v>25</v>
      </c>
      <c r="H9" s="5">
        <v>5.5</v>
      </c>
      <c r="I9" s="10"/>
      <c r="J9" s="10"/>
      <c r="K9" s="11" t="s">
        <v>139</v>
      </c>
      <c r="L9" s="13" t="s">
        <v>27</v>
      </c>
    </row>
    <row r="10" spans="1:56" ht="360" customHeight="1" x14ac:dyDescent="0.25">
      <c r="A10" s="8">
        <f t="shared" si="0"/>
        <v>4</v>
      </c>
      <c r="B10" s="7" t="s">
        <v>28</v>
      </c>
      <c r="C10" s="5"/>
      <c r="D10" s="8" t="s">
        <v>25</v>
      </c>
      <c r="E10" s="8" t="s">
        <v>29</v>
      </c>
      <c r="F10" s="8"/>
      <c r="G10" s="8" t="s">
        <v>30</v>
      </c>
      <c r="H10" s="5">
        <v>10</v>
      </c>
      <c r="I10" s="10"/>
      <c r="J10" s="10"/>
      <c r="K10" s="11" t="s">
        <v>31</v>
      </c>
      <c r="L10" s="8" t="s">
        <v>32</v>
      </c>
    </row>
    <row r="11" spans="1:56" ht="251.25" customHeight="1" x14ac:dyDescent="0.25">
      <c r="A11" s="8">
        <f t="shared" si="0"/>
        <v>5</v>
      </c>
      <c r="B11" s="7" t="s">
        <v>33</v>
      </c>
      <c r="C11" s="5"/>
      <c r="D11" s="8" t="s">
        <v>25</v>
      </c>
      <c r="E11" s="8" t="s">
        <v>138</v>
      </c>
      <c r="F11" s="8"/>
      <c r="G11" s="8" t="s">
        <v>30</v>
      </c>
      <c r="H11" s="5">
        <v>15</v>
      </c>
      <c r="I11" s="10"/>
      <c r="J11" s="10"/>
      <c r="K11" s="11" t="s">
        <v>34</v>
      </c>
      <c r="L11" s="8"/>
    </row>
    <row r="12" spans="1:56" ht="313.5" x14ac:dyDescent="0.25">
      <c r="A12" s="8">
        <f t="shared" si="0"/>
        <v>6</v>
      </c>
      <c r="B12" s="57" t="s">
        <v>35</v>
      </c>
      <c r="C12" s="5"/>
      <c r="D12" s="8" t="s">
        <v>36</v>
      </c>
      <c r="E12" s="8"/>
      <c r="F12" s="8"/>
      <c r="G12" s="8"/>
      <c r="H12" s="5">
        <v>7</v>
      </c>
      <c r="I12" s="10"/>
      <c r="J12" s="10"/>
      <c r="K12" s="11" t="s">
        <v>37</v>
      </c>
      <c r="L12" s="8"/>
    </row>
    <row r="13" spans="1:56" ht="196.5" customHeight="1" x14ac:dyDescent="0.25">
      <c r="A13" s="8">
        <f t="shared" si="0"/>
        <v>7</v>
      </c>
      <c r="B13" s="57" t="s">
        <v>38</v>
      </c>
      <c r="C13" s="5"/>
      <c r="D13" s="8" t="s">
        <v>140</v>
      </c>
      <c r="E13" s="8"/>
      <c r="F13" s="8"/>
      <c r="G13" s="8"/>
      <c r="H13" s="5">
        <v>0</v>
      </c>
      <c r="I13" s="10"/>
      <c r="J13" s="10"/>
      <c r="K13" s="11" t="s">
        <v>40</v>
      </c>
      <c r="L13" s="8"/>
    </row>
    <row r="14" spans="1:56" ht="38.25" customHeight="1" x14ac:dyDescent="0.25">
      <c r="A14" s="5" t="s">
        <v>41</v>
      </c>
      <c r="B14" s="79" t="s">
        <v>42</v>
      </c>
      <c r="C14" s="80"/>
      <c r="D14" s="80"/>
      <c r="E14" s="80"/>
      <c r="F14" s="80"/>
      <c r="G14" s="80"/>
      <c r="H14" s="80"/>
      <c r="I14" s="80"/>
      <c r="J14" s="80"/>
      <c r="K14" s="80"/>
      <c r="L14" s="81"/>
    </row>
    <row r="15" spans="1:56" ht="49.5" x14ac:dyDescent="0.25">
      <c r="A15" s="8">
        <v>1</v>
      </c>
      <c r="B15" s="14" t="s">
        <v>43</v>
      </c>
      <c r="C15" s="15"/>
      <c r="D15" s="15" t="s">
        <v>20</v>
      </c>
      <c r="E15" s="15" t="s">
        <v>44</v>
      </c>
      <c r="F15" s="15" t="s">
        <v>45</v>
      </c>
      <c r="G15" s="8" t="s">
        <v>138</v>
      </c>
      <c r="H15" s="16">
        <v>15</v>
      </c>
      <c r="I15" s="50"/>
      <c r="J15" s="10"/>
      <c r="K15" s="8"/>
      <c r="L15" s="8"/>
    </row>
    <row r="16" spans="1:56" ht="49.5" x14ac:dyDescent="0.25">
      <c r="A16" s="8">
        <f>+A15+1</f>
        <v>2</v>
      </c>
      <c r="B16" s="14" t="s">
        <v>46</v>
      </c>
      <c r="C16" s="15"/>
      <c r="D16" s="15" t="s">
        <v>141</v>
      </c>
      <c r="E16" s="15" t="s">
        <v>20</v>
      </c>
      <c r="F16" s="15" t="s">
        <v>44</v>
      </c>
      <c r="G16" s="15"/>
      <c r="H16" s="16">
        <v>15</v>
      </c>
      <c r="I16" s="50"/>
      <c r="J16" s="10"/>
      <c r="K16" s="8"/>
      <c r="L16" s="8"/>
    </row>
    <row r="17" spans="1:12" ht="49.5" x14ac:dyDescent="0.25">
      <c r="A17" s="8">
        <f t="shared" ref="A17:A22" si="1">+A16+1</f>
        <v>3</v>
      </c>
      <c r="B17" s="14" t="s">
        <v>48</v>
      </c>
      <c r="C17" s="15"/>
      <c r="D17" s="15" t="s">
        <v>138</v>
      </c>
      <c r="E17" s="15" t="s">
        <v>20</v>
      </c>
      <c r="F17" s="15" t="s">
        <v>44</v>
      </c>
      <c r="G17" s="8" t="s">
        <v>138</v>
      </c>
      <c r="H17" s="16">
        <v>15</v>
      </c>
      <c r="I17" s="50"/>
      <c r="J17" s="10"/>
      <c r="K17" s="8"/>
      <c r="L17" s="8"/>
    </row>
    <row r="18" spans="1:12" ht="49.5" x14ac:dyDescent="0.25">
      <c r="A18" s="8">
        <f t="shared" si="1"/>
        <v>4</v>
      </c>
      <c r="B18" s="14" t="s">
        <v>49</v>
      </c>
      <c r="C18" s="15"/>
      <c r="D18" s="15" t="s">
        <v>20</v>
      </c>
      <c r="E18" s="17" t="s">
        <v>20</v>
      </c>
      <c r="F18" s="17" t="s">
        <v>44</v>
      </c>
      <c r="G18" s="8" t="s">
        <v>138</v>
      </c>
      <c r="H18" s="16">
        <v>15</v>
      </c>
      <c r="I18" s="50"/>
      <c r="J18" s="10"/>
      <c r="K18" s="8"/>
      <c r="L18" s="8"/>
    </row>
    <row r="19" spans="1:12" ht="82.5" x14ac:dyDescent="0.25">
      <c r="A19" s="8">
        <f t="shared" si="1"/>
        <v>5</v>
      </c>
      <c r="B19" s="58" t="s">
        <v>50</v>
      </c>
      <c r="C19" s="15"/>
      <c r="D19" s="15" t="s">
        <v>51</v>
      </c>
      <c r="E19" s="15" t="s">
        <v>44</v>
      </c>
      <c r="F19" s="15" t="s">
        <v>142</v>
      </c>
      <c r="G19" s="15"/>
      <c r="H19" s="16">
        <v>90</v>
      </c>
      <c r="I19" s="50"/>
      <c r="J19" s="10"/>
      <c r="K19" s="8"/>
      <c r="L19" s="8"/>
    </row>
    <row r="20" spans="1:12" ht="115.5" x14ac:dyDescent="0.25">
      <c r="A20" s="8">
        <f t="shared" si="1"/>
        <v>6</v>
      </c>
      <c r="B20" s="58" t="s">
        <v>52</v>
      </c>
      <c r="C20" s="15"/>
      <c r="D20" s="15" t="s">
        <v>143</v>
      </c>
      <c r="E20" s="15" t="s">
        <v>20</v>
      </c>
      <c r="F20" s="15" t="s">
        <v>44</v>
      </c>
      <c r="G20" s="15"/>
      <c r="H20" s="16">
        <v>30</v>
      </c>
      <c r="I20" s="50"/>
      <c r="J20" s="10"/>
      <c r="K20" s="8"/>
      <c r="L20" s="8"/>
    </row>
    <row r="21" spans="1:12" ht="115.5" x14ac:dyDescent="0.25">
      <c r="A21" s="8">
        <f t="shared" si="1"/>
        <v>7</v>
      </c>
      <c r="B21" s="58" t="s">
        <v>54</v>
      </c>
      <c r="C21" s="15"/>
      <c r="D21" s="15" t="s">
        <v>143</v>
      </c>
      <c r="E21" s="15" t="s">
        <v>20</v>
      </c>
      <c r="F21" s="15" t="s">
        <v>44</v>
      </c>
      <c r="G21" s="8" t="s">
        <v>138</v>
      </c>
      <c r="H21" s="16">
        <v>30</v>
      </c>
      <c r="I21" s="50"/>
      <c r="J21" s="10"/>
      <c r="K21" s="8"/>
      <c r="L21" s="8"/>
    </row>
    <row r="22" spans="1:12" ht="115.5" x14ac:dyDescent="0.25">
      <c r="A22" s="8">
        <f t="shared" si="1"/>
        <v>8</v>
      </c>
      <c r="B22" s="58" t="s">
        <v>55</v>
      </c>
      <c r="C22" s="15"/>
      <c r="D22" s="15" t="s">
        <v>143</v>
      </c>
      <c r="E22" s="15" t="s">
        <v>20</v>
      </c>
      <c r="F22" s="15" t="s">
        <v>44</v>
      </c>
      <c r="G22" s="15"/>
      <c r="H22" s="16">
        <v>1</v>
      </c>
      <c r="I22" s="50"/>
      <c r="J22" s="10"/>
      <c r="K22" s="8"/>
      <c r="L22" s="8"/>
    </row>
    <row r="23" spans="1:12" ht="45.75" customHeight="1" x14ac:dyDescent="0.25">
      <c r="A23" s="5" t="s">
        <v>56</v>
      </c>
      <c r="B23" s="76" t="s">
        <v>57</v>
      </c>
      <c r="C23" s="77"/>
      <c r="D23" s="77"/>
      <c r="E23" s="77"/>
      <c r="F23" s="77"/>
      <c r="G23" s="77"/>
      <c r="H23" s="77"/>
      <c r="I23" s="77"/>
      <c r="J23" s="77"/>
      <c r="K23" s="77"/>
      <c r="L23" s="78"/>
    </row>
    <row r="24" spans="1:12" ht="37.5" x14ac:dyDescent="0.25">
      <c r="A24" s="5">
        <v>1</v>
      </c>
      <c r="B24" s="33" t="s">
        <v>58</v>
      </c>
      <c r="C24" s="15"/>
      <c r="D24" s="15"/>
      <c r="E24" s="15"/>
      <c r="F24" s="15"/>
      <c r="G24" s="15"/>
      <c r="H24" s="16"/>
      <c r="I24" s="50"/>
      <c r="J24" s="10"/>
      <c r="K24" s="8"/>
      <c r="L24" s="8"/>
    </row>
    <row r="25" spans="1:12" ht="67.150000000000006" customHeight="1" x14ac:dyDescent="0.25">
      <c r="A25" s="8" t="s">
        <v>59</v>
      </c>
      <c r="B25" s="18" t="s">
        <v>60</v>
      </c>
      <c r="C25" s="15"/>
      <c r="D25" s="15" t="s">
        <v>20</v>
      </c>
      <c r="E25" s="15" t="s">
        <v>44</v>
      </c>
      <c r="F25" s="15" t="s">
        <v>138</v>
      </c>
      <c r="G25" s="15"/>
      <c r="H25" s="16">
        <f>3*30</f>
        <v>90</v>
      </c>
      <c r="I25" s="50"/>
      <c r="J25" s="10"/>
      <c r="K25" s="8"/>
      <c r="L25" s="8"/>
    </row>
    <row r="26" spans="1:12" ht="76.150000000000006" customHeight="1" x14ac:dyDescent="0.25">
      <c r="A26" s="8" t="s">
        <v>61</v>
      </c>
      <c r="B26" s="18" t="s">
        <v>62</v>
      </c>
      <c r="C26" s="15"/>
      <c r="D26" s="15" t="s">
        <v>20</v>
      </c>
      <c r="E26" s="15" t="s">
        <v>44</v>
      </c>
      <c r="F26" s="15" t="s">
        <v>144</v>
      </c>
      <c r="G26" s="15"/>
      <c r="H26" s="16">
        <v>20</v>
      </c>
      <c r="I26" s="50"/>
      <c r="J26" s="10"/>
      <c r="K26" s="8"/>
      <c r="L26" s="8"/>
    </row>
    <row r="27" spans="1:12" ht="53.25" customHeight="1" x14ac:dyDescent="0.25">
      <c r="A27" s="8" t="s">
        <v>64</v>
      </c>
      <c r="B27" s="18" t="s">
        <v>65</v>
      </c>
      <c r="C27" s="15"/>
      <c r="D27" s="15" t="s">
        <v>20</v>
      </c>
      <c r="E27" s="15" t="s">
        <v>45</v>
      </c>
      <c r="F27" s="15" t="s">
        <v>44</v>
      </c>
      <c r="G27" s="15"/>
      <c r="H27" s="16">
        <v>15</v>
      </c>
      <c r="I27" s="50"/>
      <c r="J27" s="10"/>
      <c r="K27" s="8"/>
      <c r="L27" s="8"/>
    </row>
    <row r="28" spans="1:12" ht="53.25" customHeight="1" x14ac:dyDescent="0.25">
      <c r="A28" s="8" t="s">
        <v>66</v>
      </c>
      <c r="B28" s="18" t="s">
        <v>67</v>
      </c>
      <c r="C28" s="15"/>
      <c r="D28" s="15" t="s">
        <v>20</v>
      </c>
      <c r="E28" s="15" t="s">
        <v>44</v>
      </c>
      <c r="F28" s="15"/>
      <c r="G28" s="15" t="s">
        <v>20</v>
      </c>
      <c r="H28" s="16">
        <v>7</v>
      </c>
      <c r="I28" s="50"/>
      <c r="J28" s="10"/>
      <c r="K28" s="8"/>
      <c r="L28" s="8"/>
    </row>
    <row r="29" spans="1:12" ht="53.25" customHeight="1" x14ac:dyDescent="0.25">
      <c r="A29" s="8" t="s">
        <v>68</v>
      </c>
      <c r="B29" s="18" t="s">
        <v>69</v>
      </c>
      <c r="C29" s="15"/>
      <c r="D29" s="15" t="s">
        <v>20</v>
      </c>
      <c r="E29" s="15" t="s">
        <v>44</v>
      </c>
      <c r="F29" s="15" t="s">
        <v>45</v>
      </c>
      <c r="G29" s="15" t="s">
        <v>20</v>
      </c>
      <c r="H29" s="16">
        <v>30</v>
      </c>
      <c r="I29" s="50"/>
      <c r="J29" s="10"/>
      <c r="K29" s="8"/>
      <c r="L29" s="8"/>
    </row>
    <row r="30" spans="1:12" ht="53.25" customHeight="1" x14ac:dyDescent="0.25">
      <c r="A30" s="8" t="s">
        <v>70</v>
      </c>
      <c r="B30" s="18" t="s">
        <v>71</v>
      </c>
      <c r="C30" s="15"/>
      <c r="D30" s="15" t="s">
        <v>20</v>
      </c>
      <c r="E30" s="15" t="s">
        <v>44</v>
      </c>
      <c r="F30" s="15" t="s">
        <v>45</v>
      </c>
      <c r="G30" s="15" t="s">
        <v>20</v>
      </c>
      <c r="H30" s="16">
        <v>20</v>
      </c>
      <c r="I30" s="50"/>
      <c r="J30" s="10"/>
      <c r="K30" s="8"/>
      <c r="L30" s="8"/>
    </row>
    <row r="31" spans="1:12" ht="46.9" customHeight="1" x14ac:dyDescent="0.25">
      <c r="A31" s="19">
        <v>2</v>
      </c>
      <c r="B31" s="20" t="s">
        <v>72</v>
      </c>
      <c r="C31" s="21"/>
      <c r="D31" s="21"/>
      <c r="E31" s="21"/>
      <c r="F31" s="21"/>
      <c r="G31" s="21"/>
      <c r="H31" s="22">
        <v>200</v>
      </c>
      <c r="I31" s="50"/>
      <c r="J31" s="9"/>
      <c r="K31" s="6"/>
      <c r="L31" s="6"/>
    </row>
    <row r="32" spans="1:12" ht="39" customHeight="1" x14ac:dyDescent="0.25">
      <c r="A32" s="8" t="s">
        <v>73</v>
      </c>
      <c r="B32" s="14" t="s">
        <v>74</v>
      </c>
      <c r="C32" s="15"/>
      <c r="D32" s="15" t="s">
        <v>20</v>
      </c>
      <c r="E32" s="15" t="s">
        <v>44</v>
      </c>
      <c r="F32" s="15" t="s">
        <v>75</v>
      </c>
      <c r="G32" s="15"/>
      <c r="H32" s="23">
        <v>30</v>
      </c>
      <c r="I32" s="50"/>
      <c r="J32" s="10"/>
      <c r="K32" s="8"/>
      <c r="L32" s="8"/>
    </row>
    <row r="33" spans="1:12" ht="33" x14ac:dyDescent="0.25">
      <c r="A33" s="8" t="s">
        <v>76</v>
      </c>
      <c r="B33" s="14" t="s">
        <v>77</v>
      </c>
      <c r="C33" s="15"/>
      <c r="D33" s="15" t="s">
        <v>20</v>
      </c>
      <c r="E33" s="15" t="s">
        <v>44</v>
      </c>
      <c r="F33" s="15" t="s">
        <v>78</v>
      </c>
      <c r="G33" s="15"/>
      <c r="H33" s="23">
        <v>15</v>
      </c>
      <c r="I33" s="50"/>
      <c r="J33" s="10"/>
      <c r="K33" s="8"/>
      <c r="L33" s="8"/>
    </row>
    <row r="34" spans="1:12" ht="66" x14ac:dyDescent="0.25">
      <c r="A34" s="8" t="s">
        <v>79</v>
      </c>
      <c r="B34" s="14" t="s">
        <v>80</v>
      </c>
      <c r="C34" s="15"/>
      <c r="D34" s="15" t="s">
        <v>20</v>
      </c>
      <c r="E34" s="15" t="s">
        <v>44</v>
      </c>
      <c r="F34" s="15" t="s">
        <v>145</v>
      </c>
      <c r="G34" s="15"/>
      <c r="H34" s="23">
        <v>15</v>
      </c>
      <c r="I34" s="50"/>
      <c r="J34" s="10"/>
      <c r="K34" s="8"/>
      <c r="L34" s="8"/>
    </row>
    <row r="35" spans="1:12" ht="66" x14ac:dyDescent="0.25">
      <c r="A35" s="8" t="s">
        <v>82</v>
      </c>
      <c r="B35" s="14" t="s">
        <v>83</v>
      </c>
      <c r="C35" s="15"/>
      <c r="D35" s="15" t="s">
        <v>20</v>
      </c>
      <c r="E35" s="15" t="s">
        <v>44</v>
      </c>
      <c r="F35" s="15" t="s">
        <v>145</v>
      </c>
      <c r="G35" s="15"/>
      <c r="H35" s="23">
        <v>15</v>
      </c>
      <c r="I35" s="50"/>
      <c r="J35" s="10"/>
      <c r="K35" s="8"/>
      <c r="L35" s="8"/>
    </row>
    <row r="36" spans="1:12" ht="75" x14ac:dyDescent="0.25">
      <c r="A36" s="8" t="s">
        <v>84</v>
      </c>
      <c r="B36" s="18" t="s">
        <v>85</v>
      </c>
      <c r="C36" s="15"/>
      <c r="D36" s="15" t="s">
        <v>20</v>
      </c>
      <c r="E36" s="15" t="s">
        <v>44</v>
      </c>
      <c r="F36" s="15" t="s">
        <v>86</v>
      </c>
      <c r="G36" s="15"/>
      <c r="H36" s="23">
        <v>90</v>
      </c>
      <c r="I36" s="50"/>
      <c r="J36" s="10"/>
      <c r="K36" s="8"/>
      <c r="L36" s="8"/>
    </row>
    <row r="37" spans="1:12" ht="93.75" x14ac:dyDescent="0.25">
      <c r="A37" s="8" t="s">
        <v>87</v>
      </c>
      <c r="B37" s="18" t="s">
        <v>88</v>
      </c>
      <c r="C37" s="15"/>
      <c r="D37" s="15" t="s">
        <v>89</v>
      </c>
      <c r="E37" s="8" t="s">
        <v>138</v>
      </c>
      <c r="F37" s="15" t="s">
        <v>86</v>
      </c>
      <c r="G37" s="15" t="s">
        <v>30</v>
      </c>
      <c r="H37" s="23">
        <v>45</v>
      </c>
      <c r="I37" s="50"/>
      <c r="J37" s="10"/>
      <c r="K37" s="8" t="s">
        <v>90</v>
      </c>
      <c r="L37" s="8"/>
    </row>
    <row r="38" spans="1:12" ht="75" x14ac:dyDescent="0.25">
      <c r="A38" s="8" t="s">
        <v>91</v>
      </c>
      <c r="B38" s="14" t="s">
        <v>92</v>
      </c>
      <c r="C38" s="15"/>
      <c r="D38" s="15" t="s">
        <v>20</v>
      </c>
      <c r="E38" s="15" t="s">
        <v>93</v>
      </c>
      <c r="F38" s="15" t="s">
        <v>138</v>
      </c>
      <c r="G38" s="15"/>
      <c r="H38" s="23">
        <v>35</v>
      </c>
      <c r="I38" s="50"/>
      <c r="J38" s="10"/>
      <c r="K38" s="8"/>
      <c r="L38" s="8"/>
    </row>
    <row r="39" spans="1:12" ht="62.25" customHeight="1" x14ac:dyDescent="0.25">
      <c r="A39" s="5" t="s">
        <v>94</v>
      </c>
      <c r="B39" s="76" t="s">
        <v>95</v>
      </c>
      <c r="C39" s="77"/>
      <c r="D39" s="77"/>
      <c r="E39" s="77"/>
      <c r="F39" s="77"/>
      <c r="G39" s="77"/>
      <c r="H39" s="77"/>
      <c r="I39" s="77"/>
      <c r="J39" s="77"/>
      <c r="K39" s="77"/>
      <c r="L39" s="78"/>
    </row>
    <row r="40" spans="1:12" ht="42" customHeight="1" x14ac:dyDescent="0.25">
      <c r="A40" s="5">
        <v>1</v>
      </c>
      <c r="B40" s="20" t="s">
        <v>96</v>
      </c>
      <c r="C40" s="15"/>
      <c r="D40" s="15"/>
      <c r="E40" s="15"/>
      <c r="F40" s="15"/>
      <c r="G40" s="15"/>
      <c r="H40" s="16">
        <v>180</v>
      </c>
      <c r="I40" s="9"/>
      <c r="J40" s="10"/>
      <c r="K40" s="8"/>
      <c r="L40" s="8"/>
    </row>
    <row r="41" spans="1:12" ht="35.25" customHeight="1" x14ac:dyDescent="0.25">
      <c r="A41" s="5">
        <v>2</v>
      </c>
      <c r="B41" s="20" t="s">
        <v>97</v>
      </c>
      <c r="C41" s="15"/>
      <c r="D41" s="15"/>
      <c r="E41" s="15"/>
      <c r="F41" s="15"/>
      <c r="G41" s="15"/>
      <c r="H41" s="16">
        <v>30</v>
      </c>
      <c r="I41" s="9"/>
      <c r="J41" s="10"/>
      <c r="K41" s="8"/>
      <c r="L41" s="8"/>
    </row>
    <row r="42" spans="1:12" ht="82.5" x14ac:dyDescent="0.25">
      <c r="A42" s="8" t="s">
        <v>73</v>
      </c>
      <c r="B42" s="14" t="s">
        <v>98</v>
      </c>
      <c r="C42" s="15"/>
      <c r="D42" s="15" t="s">
        <v>20</v>
      </c>
      <c r="E42" s="15" t="s">
        <v>45</v>
      </c>
      <c r="F42" s="15" t="s">
        <v>146</v>
      </c>
      <c r="G42" s="15"/>
      <c r="H42" s="16"/>
      <c r="I42" s="50"/>
      <c r="J42" s="10"/>
      <c r="K42" s="8"/>
      <c r="L42" s="8"/>
    </row>
    <row r="43" spans="1:12" ht="66" x14ac:dyDescent="0.25">
      <c r="A43" s="8" t="s">
        <v>76</v>
      </c>
      <c r="B43" s="14" t="s">
        <v>100</v>
      </c>
      <c r="C43" s="15"/>
      <c r="D43" s="15" t="s">
        <v>20</v>
      </c>
      <c r="E43" s="15" t="s">
        <v>101</v>
      </c>
      <c r="F43" s="15" t="s">
        <v>147</v>
      </c>
      <c r="G43" s="15"/>
      <c r="H43" s="16"/>
      <c r="I43" s="50"/>
      <c r="J43" s="10"/>
      <c r="K43" s="8"/>
      <c r="L43" s="8"/>
    </row>
    <row r="44" spans="1:12" ht="66" x14ac:dyDescent="0.25">
      <c r="A44" s="8" t="s">
        <v>79</v>
      </c>
      <c r="B44" s="14" t="s">
        <v>103</v>
      </c>
      <c r="C44" s="15"/>
      <c r="D44" s="15" t="s">
        <v>20</v>
      </c>
      <c r="E44" s="15" t="s">
        <v>101</v>
      </c>
      <c r="F44" s="15" t="s">
        <v>147</v>
      </c>
      <c r="G44" s="15"/>
      <c r="H44" s="16"/>
      <c r="I44" s="50"/>
      <c r="J44" s="10"/>
      <c r="K44" s="8"/>
      <c r="L44" s="8"/>
    </row>
    <row r="45" spans="1:12" ht="66" x14ac:dyDescent="0.25">
      <c r="A45" s="8" t="s">
        <v>82</v>
      </c>
      <c r="B45" s="14" t="s">
        <v>104</v>
      </c>
      <c r="C45" s="15"/>
      <c r="D45" s="15" t="s">
        <v>20</v>
      </c>
      <c r="E45" s="15" t="s">
        <v>105</v>
      </c>
      <c r="F45" s="15" t="s">
        <v>147</v>
      </c>
      <c r="G45" s="15"/>
      <c r="H45" s="16"/>
      <c r="I45" s="50"/>
      <c r="J45" s="10"/>
      <c r="K45" s="8"/>
      <c r="L45" s="8"/>
    </row>
    <row r="46" spans="1:12" ht="66" x14ac:dyDescent="0.25">
      <c r="A46" s="8" t="s">
        <v>84</v>
      </c>
      <c r="B46" s="14" t="s">
        <v>106</v>
      </c>
      <c r="C46" s="15"/>
      <c r="D46" s="15" t="s">
        <v>20</v>
      </c>
      <c r="E46" s="15" t="s">
        <v>93</v>
      </c>
      <c r="F46" s="15" t="s">
        <v>147</v>
      </c>
      <c r="G46" s="15"/>
      <c r="H46" s="16"/>
      <c r="I46" s="50"/>
      <c r="J46" s="10"/>
      <c r="K46" s="8"/>
      <c r="L46" s="8"/>
    </row>
    <row r="47" spans="1:12" ht="66" x14ac:dyDescent="0.25">
      <c r="A47" s="8" t="s">
        <v>87</v>
      </c>
      <c r="B47" s="14" t="s">
        <v>107</v>
      </c>
      <c r="C47" s="15"/>
      <c r="D47" s="15" t="s">
        <v>20</v>
      </c>
      <c r="E47" s="15" t="s">
        <v>93</v>
      </c>
      <c r="F47" s="15" t="s">
        <v>147</v>
      </c>
      <c r="G47" s="15"/>
      <c r="H47" s="16"/>
      <c r="I47" s="50"/>
      <c r="J47" s="10"/>
      <c r="K47" s="8"/>
      <c r="L47" s="8"/>
    </row>
    <row r="48" spans="1:12" ht="75" x14ac:dyDescent="0.25">
      <c r="A48" s="35" t="s">
        <v>91</v>
      </c>
      <c r="B48" s="55" t="s">
        <v>108</v>
      </c>
      <c r="C48" s="36"/>
      <c r="D48" s="17" t="s">
        <v>20</v>
      </c>
      <c r="E48" s="37" t="s">
        <v>148</v>
      </c>
      <c r="F48" s="37"/>
      <c r="G48" s="37"/>
      <c r="H48" s="38"/>
      <c r="I48" s="39"/>
      <c r="J48" s="40"/>
      <c r="K48" s="41"/>
      <c r="L48" s="41"/>
    </row>
    <row r="49" spans="1:12" ht="56.25" x14ac:dyDescent="0.25">
      <c r="A49" s="35" t="s">
        <v>110</v>
      </c>
      <c r="B49" s="55" t="s">
        <v>111</v>
      </c>
      <c r="C49" s="36"/>
      <c r="D49" s="37" t="s">
        <v>112</v>
      </c>
      <c r="E49" s="37"/>
      <c r="F49" s="42"/>
      <c r="G49" s="42" t="s">
        <v>30</v>
      </c>
      <c r="H49" s="38"/>
      <c r="I49" s="39"/>
      <c r="J49" s="40"/>
      <c r="K49" s="41"/>
      <c r="L49" s="41"/>
    </row>
    <row r="50" spans="1:12" ht="37.5" x14ac:dyDescent="0.25">
      <c r="A50" s="43" t="s">
        <v>113</v>
      </c>
      <c r="B50" s="56" t="s">
        <v>114</v>
      </c>
      <c r="C50" s="44"/>
      <c r="D50" s="43" t="s">
        <v>30</v>
      </c>
      <c r="E50" s="45"/>
      <c r="F50" s="43"/>
      <c r="G50" s="45"/>
      <c r="H50" s="46"/>
      <c r="I50" s="47"/>
      <c r="J50" s="47"/>
      <c r="K50" s="48"/>
      <c r="L50" s="48"/>
    </row>
  </sheetData>
  <mergeCells count="17">
    <mergeCell ref="B39:L39"/>
    <mergeCell ref="J4:J5"/>
    <mergeCell ref="K4:K5"/>
    <mergeCell ref="L4:L5"/>
    <mergeCell ref="B6:L6"/>
    <mergeCell ref="B14:L14"/>
    <mergeCell ref="B23:L23"/>
    <mergeCell ref="A2:L2"/>
    <mergeCell ref="O2:X5"/>
    <mergeCell ref="A4:A5"/>
    <mergeCell ref="B4:B5"/>
    <mergeCell ref="C4:C5"/>
    <mergeCell ref="D4:F4"/>
    <mergeCell ref="G4:G5"/>
    <mergeCell ref="H4:H5"/>
    <mergeCell ref="I4:I5"/>
    <mergeCell ref="A3:L3"/>
  </mergeCells>
  <conditionalFormatting sqref="B25:B30">
    <cfRule type="duplicateValues" dxfId="7" priority="2"/>
  </conditionalFormatting>
  <conditionalFormatting sqref="B48:C50">
    <cfRule type="duplicateValues" dxfId="6" priority="1"/>
  </conditionalFormatting>
  <printOptions horizontalCentered="1"/>
  <pageMargins left="0" right="0" top="0.11811023622047245" bottom="0.11811023622047245" header="0.11811023622047245" footer="0.11811023622047245"/>
  <pageSetup paperSize="9" scale="65" orientation="landscape" r:id="rId1"/>
  <headerFooter differentFirst="1">
    <oddFooter>&amp;CQuy trình thực hiện lựa chọn nhà đầu tư theo NĐ32&amp;R&amp;P</oddFooter>
  </headerFooter>
  <rowBreaks count="3" manualBreakCount="3">
    <brk id="9" max="11" man="1"/>
    <brk id="11" max="16383" man="1"/>
    <brk id="16"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1"/>
  <sheetViews>
    <sheetView zoomScale="70" zoomScaleNormal="70" zoomScaleSheetLayoutView="55" workbookViewId="0">
      <pane xSplit="12" ySplit="6" topLeftCell="M46" activePane="bottomRight" state="frozen"/>
      <selection activeCell="AH9" sqref="AH9"/>
      <selection pane="topRight" activeCell="AH9" sqref="AH9"/>
      <selection pane="bottomLeft" activeCell="AH9" sqref="AH9"/>
      <selection pane="bottomRight" activeCell="H26" sqref="H26:H39"/>
    </sheetView>
  </sheetViews>
  <sheetFormatPr defaultColWidth="9" defaultRowHeight="20.25" x14ac:dyDescent="0.3"/>
  <cols>
    <col min="1" max="1" width="10.85546875" style="27" customWidth="1"/>
    <col min="2" max="2" width="35.5703125" style="63" customWidth="1"/>
    <col min="3" max="3" width="14.140625" style="2" customWidth="1"/>
    <col min="4" max="4" width="9.5703125" style="2" customWidth="1"/>
    <col min="5" max="5" width="11.85546875" style="2" customWidth="1"/>
    <col min="6" max="6" width="9.85546875" style="2" customWidth="1"/>
    <col min="7" max="7" width="9" style="2" customWidth="1"/>
    <col min="8" max="8" width="9" style="29" customWidth="1"/>
    <col min="9" max="9" width="14.28515625" style="64" customWidth="1"/>
    <col min="10" max="10" width="14.7109375" style="28" customWidth="1"/>
    <col min="11" max="11" width="51.140625" style="27" customWidth="1"/>
    <col min="12" max="12" width="31" style="27" customWidth="1"/>
    <col min="13" max="14" width="9" style="2"/>
    <col min="15" max="26" width="0" style="2" hidden="1" customWidth="1"/>
    <col min="27" max="16384" width="9" style="2"/>
  </cols>
  <sheetData>
    <row r="1" spans="1:24" s="1" customFormat="1" ht="19.5" customHeight="1" x14ac:dyDescent="0.3">
      <c r="A1" s="89" t="s">
        <v>0</v>
      </c>
      <c r="B1" s="89"/>
      <c r="C1" s="89"/>
      <c r="D1" s="89"/>
      <c r="E1" s="89"/>
      <c r="F1" s="89"/>
      <c r="G1" s="89"/>
      <c r="H1" s="89"/>
      <c r="I1" s="89"/>
      <c r="J1" s="89"/>
      <c r="K1" s="89"/>
      <c r="L1" s="89"/>
    </row>
    <row r="2" spans="1:24" ht="28.5" customHeight="1" x14ac:dyDescent="0.25">
      <c r="A2" s="67" t="s">
        <v>1</v>
      </c>
      <c r="B2" s="67"/>
      <c r="C2" s="67"/>
      <c r="D2" s="67"/>
      <c r="E2" s="67"/>
      <c r="F2" s="67"/>
      <c r="G2" s="67"/>
      <c r="H2" s="67"/>
      <c r="I2" s="67"/>
      <c r="J2" s="67"/>
      <c r="K2" s="67"/>
      <c r="L2" s="67"/>
      <c r="O2" s="68" t="s">
        <v>2</v>
      </c>
      <c r="P2" s="68"/>
      <c r="Q2" s="68"/>
      <c r="R2" s="68"/>
      <c r="S2" s="68"/>
      <c r="T2" s="68"/>
      <c r="U2" s="68"/>
      <c r="V2" s="68"/>
      <c r="W2" s="68"/>
      <c r="X2" s="68"/>
    </row>
    <row r="3" spans="1:24" ht="65.25" customHeight="1" x14ac:dyDescent="0.3">
      <c r="A3" s="90" t="s">
        <v>3</v>
      </c>
      <c r="B3" s="90"/>
      <c r="C3" s="90"/>
      <c r="D3" s="90"/>
      <c r="E3" s="90"/>
      <c r="F3" s="90"/>
      <c r="G3" s="90"/>
      <c r="H3" s="90"/>
      <c r="I3" s="90"/>
      <c r="J3" s="90"/>
      <c r="K3" s="90"/>
      <c r="L3" s="90"/>
      <c r="O3" s="68"/>
      <c r="P3" s="68"/>
      <c r="Q3" s="68"/>
      <c r="R3" s="68"/>
      <c r="S3" s="68"/>
      <c r="T3" s="68"/>
      <c r="U3" s="68"/>
      <c r="V3" s="68"/>
      <c r="W3" s="68"/>
      <c r="X3" s="68"/>
    </row>
    <row r="4" spans="1:24" ht="18.95" customHeight="1" x14ac:dyDescent="0.25">
      <c r="A4" s="91"/>
      <c r="B4" s="91"/>
      <c r="C4" s="91"/>
      <c r="D4" s="91"/>
      <c r="E4" s="91"/>
      <c r="F4" s="91"/>
      <c r="G4" s="91"/>
      <c r="H4" s="91"/>
      <c r="I4" s="91"/>
      <c r="J4" s="91"/>
      <c r="K4" s="91"/>
      <c r="L4" s="2"/>
      <c r="O4" s="68"/>
      <c r="P4" s="68"/>
      <c r="Q4" s="68"/>
      <c r="R4" s="68"/>
      <c r="S4" s="68"/>
      <c r="T4" s="68"/>
      <c r="U4" s="68"/>
      <c r="V4" s="68"/>
      <c r="W4" s="68"/>
      <c r="X4" s="68"/>
    </row>
    <row r="5" spans="1:24" ht="23.45" customHeight="1" x14ac:dyDescent="0.25">
      <c r="A5" s="69" t="s">
        <v>4</v>
      </c>
      <c r="B5" s="70" t="s">
        <v>5</v>
      </c>
      <c r="C5" s="69" t="s">
        <v>6</v>
      </c>
      <c r="D5" s="71" t="s">
        <v>7</v>
      </c>
      <c r="E5" s="72"/>
      <c r="F5" s="73"/>
      <c r="G5" s="69" t="s">
        <v>8</v>
      </c>
      <c r="H5" s="69" t="s">
        <v>9</v>
      </c>
      <c r="I5" s="88" t="s">
        <v>10</v>
      </c>
      <c r="J5" s="70" t="s">
        <v>11</v>
      </c>
      <c r="K5" s="69" t="s">
        <v>12</v>
      </c>
      <c r="L5" s="69" t="s">
        <v>13</v>
      </c>
      <c r="O5" s="68"/>
      <c r="P5" s="68"/>
      <c r="Q5" s="68"/>
      <c r="R5" s="68"/>
      <c r="S5" s="68"/>
      <c r="T5" s="68"/>
      <c r="U5" s="68"/>
      <c r="V5" s="68"/>
      <c r="W5" s="68"/>
      <c r="X5" s="68"/>
    </row>
    <row r="6" spans="1:24" ht="39.75" customHeight="1" x14ac:dyDescent="0.25">
      <c r="A6" s="69"/>
      <c r="B6" s="70"/>
      <c r="C6" s="69"/>
      <c r="D6" s="3" t="s">
        <v>14</v>
      </c>
      <c r="E6" s="3" t="s">
        <v>15</v>
      </c>
      <c r="F6" s="4" t="s">
        <v>16</v>
      </c>
      <c r="G6" s="69"/>
      <c r="H6" s="69"/>
      <c r="I6" s="88"/>
      <c r="J6" s="70"/>
      <c r="K6" s="69"/>
      <c r="L6" s="69"/>
      <c r="O6" s="68"/>
      <c r="P6" s="68"/>
      <c r="Q6" s="68"/>
      <c r="R6" s="68"/>
      <c r="S6" s="68"/>
      <c r="T6" s="68"/>
      <c r="U6" s="68"/>
      <c r="V6" s="68"/>
      <c r="W6" s="68"/>
      <c r="X6" s="68"/>
    </row>
    <row r="7" spans="1:24" ht="33" customHeight="1" x14ac:dyDescent="0.25">
      <c r="A7" s="5" t="s">
        <v>17</v>
      </c>
      <c r="B7" s="76" t="s">
        <v>18</v>
      </c>
      <c r="C7" s="77"/>
      <c r="D7" s="77"/>
      <c r="E7" s="77"/>
      <c r="F7" s="77"/>
      <c r="G7" s="77"/>
      <c r="H7" s="77"/>
      <c r="I7" s="77"/>
      <c r="J7" s="77"/>
      <c r="K7" s="77"/>
      <c r="L7" s="78"/>
    </row>
    <row r="8" spans="1:24" ht="60.75" x14ac:dyDescent="0.25">
      <c r="A8" s="6">
        <v>1</v>
      </c>
      <c r="B8" s="57" t="s">
        <v>19</v>
      </c>
      <c r="C8" s="5"/>
      <c r="D8" s="8" t="s">
        <v>20</v>
      </c>
      <c r="E8" s="5"/>
      <c r="F8" s="5"/>
      <c r="G8" s="5"/>
      <c r="H8" s="59">
        <v>4.5</v>
      </c>
      <c r="I8" s="9">
        <v>45762</v>
      </c>
      <c r="J8" s="60">
        <f t="shared" ref="J8:J23" si="0">IFERROR(DATE(YEAR(I8),MONTH(I8),DAY(I8))+H8," ")</f>
        <v>45766.5</v>
      </c>
      <c r="K8" s="11"/>
      <c r="L8" s="5"/>
    </row>
    <row r="9" spans="1:24" ht="181.5" x14ac:dyDescent="0.25">
      <c r="A9" s="8">
        <f>+A8+1</f>
        <v>2</v>
      </c>
      <c r="B9" s="57" t="s">
        <v>21</v>
      </c>
      <c r="C9" s="5"/>
      <c r="D9" s="8" t="s">
        <v>22</v>
      </c>
      <c r="E9" s="8"/>
      <c r="F9" s="8"/>
      <c r="G9" s="8"/>
      <c r="H9" s="5">
        <v>15</v>
      </c>
      <c r="I9" s="60">
        <f>+J8+1</f>
        <v>45767.5</v>
      </c>
      <c r="J9" s="60">
        <f t="shared" si="0"/>
        <v>45782</v>
      </c>
      <c r="K9" s="11" t="s">
        <v>23</v>
      </c>
      <c r="L9" s="5"/>
    </row>
    <row r="10" spans="1:24" ht="297" x14ac:dyDescent="0.25">
      <c r="A10" s="8">
        <f t="shared" ref="A10:A14" si="1">+A9+1</f>
        <v>3</v>
      </c>
      <c r="B10" s="57" t="s">
        <v>24</v>
      </c>
      <c r="C10" s="5"/>
      <c r="D10" s="8" t="s">
        <v>22</v>
      </c>
      <c r="E10" s="8"/>
      <c r="F10" s="8"/>
      <c r="G10" s="8" t="s">
        <v>25</v>
      </c>
      <c r="H10" s="59">
        <v>5.5</v>
      </c>
      <c r="I10" s="60">
        <f t="shared" ref="I10:I14" si="2">+J9+1</f>
        <v>45783</v>
      </c>
      <c r="J10" s="60">
        <f t="shared" si="0"/>
        <v>45788.5</v>
      </c>
      <c r="K10" s="12" t="s">
        <v>26</v>
      </c>
      <c r="L10" s="13" t="s">
        <v>27</v>
      </c>
    </row>
    <row r="11" spans="1:24" ht="366" customHeight="1" x14ac:dyDescent="0.25">
      <c r="A11" s="8">
        <f t="shared" si="1"/>
        <v>4</v>
      </c>
      <c r="B11" s="57" t="s">
        <v>28</v>
      </c>
      <c r="C11" s="5"/>
      <c r="D11" s="8" t="s">
        <v>25</v>
      </c>
      <c r="E11" s="8" t="s">
        <v>29</v>
      </c>
      <c r="F11" s="8"/>
      <c r="G11" s="8" t="s">
        <v>30</v>
      </c>
      <c r="H11" s="5">
        <v>10</v>
      </c>
      <c r="I11" s="60">
        <f t="shared" si="2"/>
        <v>45789.5</v>
      </c>
      <c r="J11" s="60">
        <f>IFERROR(DATE(YEAR(I11),MONTH(I11),DAY(I11))+H11," ")</f>
        <v>45799</v>
      </c>
      <c r="K11" s="11" t="s">
        <v>31</v>
      </c>
      <c r="L11" s="8" t="s">
        <v>32</v>
      </c>
    </row>
    <row r="12" spans="1:24" ht="323.25" customHeight="1" x14ac:dyDescent="0.25">
      <c r="A12" s="8">
        <f t="shared" si="1"/>
        <v>5</v>
      </c>
      <c r="B12" s="57" t="s">
        <v>33</v>
      </c>
      <c r="C12" s="5"/>
      <c r="D12" s="8" t="s">
        <v>25</v>
      </c>
      <c r="E12" s="8" t="s">
        <v>22</v>
      </c>
      <c r="F12" s="8"/>
      <c r="G12" s="8" t="s">
        <v>30</v>
      </c>
      <c r="H12" s="59">
        <v>15</v>
      </c>
      <c r="I12" s="60">
        <f t="shared" si="2"/>
        <v>45800</v>
      </c>
      <c r="J12" s="60">
        <f t="shared" si="0"/>
        <v>45815</v>
      </c>
      <c r="K12" s="11" t="s">
        <v>34</v>
      </c>
      <c r="L12" s="8"/>
    </row>
    <row r="13" spans="1:24" ht="313.5" x14ac:dyDescent="0.25">
      <c r="A13" s="8">
        <f t="shared" si="1"/>
        <v>6</v>
      </c>
      <c r="B13" s="57" t="s">
        <v>35</v>
      </c>
      <c r="C13" s="5"/>
      <c r="D13" s="8" t="s">
        <v>36</v>
      </c>
      <c r="E13" s="8"/>
      <c r="F13" s="8"/>
      <c r="G13" s="8"/>
      <c r="H13" s="5">
        <v>7</v>
      </c>
      <c r="I13" s="60">
        <f t="shared" si="2"/>
        <v>45816</v>
      </c>
      <c r="J13" s="60">
        <f t="shared" si="0"/>
        <v>45823</v>
      </c>
      <c r="K13" s="11" t="s">
        <v>37</v>
      </c>
      <c r="L13" s="8"/>
    </row>
    <row r="14" spans="1:24" ht="165" x14ac:dyDescent="0.25">
      <c r="A14" s="8">
        <f t="shared" si="1"/>
        <v>7</v>
      </c>
      <c r="B14" s="57" t="s">
        <v>38</v>
      </c>
      <c r="C14" s="5"/>
      <c r="D14" s="8" t="s">
        <v>39</v>
      </c>
      <c r="E14" s="8"/>
      <c r="F14" s="8"/>
      <c r="G14" s="8"/>
      <c r="H14" s="5">
        <v>0</v>
      </c>
      <c r="I14" s="60">
        <f t="shared" si="2"/>
        <v>45824</v>
      </c>
      <c r="J14" s="60">
        <f t="shared" si="0"/>
        <v>45824</v>
      </c>
      <c r="K14" s="11" t="s">
        <v>40</v>
      </c>
      <c r="L14" s="8"/>
    </row>
    <row r="15" spans="1:24" ht="33.75" customHeight="1" x14ac:dyDescent="0.25">
      <c r="A15" s="5" t="s">
        <v>41</v>
      </c>
      <c r="B15" s="79" t="s">
        <v>42</v>
      </c>
      <c r="C15" s="80"/>
      <c r="D15" s="80"/>
      <c r="E15" s="80"/>
      <c r="F15" s="80"/>
      <c r="G15" s="80"/>
      <c r="H15" s="80"/>
      <c r="I15" s="80"/>
      <c r="J15" s="80"/>
      <c r="K15" s="80"/>
      <c r="L15" s="81"/>
    </row>
    <row r="16" spans="1:24" ht="49.5" x14ac:dyDescent="0.25">
      <c r="A16" s="8">
        <v>1</v>
      </c>
      <c r="B16" s="58" t="s">
        <v>43</v>
      </c>
      <c r="C16" s="15"/>
      <c r="D16" s="15" t="s">
        <v>20</v>
      </c>
      <c r="E16" s="15" t="s">
        <v>44</v>
      </c>
      <c r="F16" s="15" t="s">
        <v>45</v>
      </c>
      <c r="G16" s="8" t="s">
        <v>22</v>
      </c>
      <c r="H16" s="16">
        <v>15</v>
      </c>
      <c r="I16" s="60">
        <f>+J14+1</f>
        <v>45825</v>
      </c>
      <c r="J16" s="60">
        <f t="shared" si="0"/>
        <v>45840</v>
      </c>
      <c r="K16" s="8"/>
      <c r="L16" s="8"/>
    </row>
    <row r="17" spans="1:12" ht="49.5" x14ac:dyDescent="0.25">
      <c r="A17" s="8">
        <f>+A16+1</f>
        <v>2</v>
      </c>
      <c r="B17" s="58" t="s">
        <v>46</v>
      </c>
      <c r="C17" s="15"/>
      <c r="D17" s="15" t="s">
        <v>47</v>
      </c>
      <c r="E17" s="15" t="s">
        <v>20</v>
      </c>
      <c r="F17" s="15" t="s">
        <v>44</v>
      </c>
      <c r="G17" s="15"/>
      <c r="H17" s="16">
        <v>15</v>
      </c>
      <c r="I17" s="60">
        <f>+J16+1</f>
        <v>45841</v>
      </c>
      <c r="J17" s="60">
        <f t="shared" si="0"/>
        <v>45856</v>
      </c>
      <c r="K17" s="8"/>
      <c r="L17" s="8"/>
    </row>
    <row r="18" spans="1:12" ht="49.5" x14ac:dyDescent="0.25">
      <c r="A18" s="8">
        <f t="shared" ref="A18:A23" si="3">+A17+1</f>
        <v>3</v>
      </c>
      <c r="B18" s="58" t="s">
        <v>48</v>
      </c>
      <c r="C18" s="15"/>
      <c r="D18" s="15" t="s">
        <v>22</v>
      </c>
      <c r="E18" s="15" t="s">
        <v>20</v>
      </c>
      <c r="F18" s="15" t="s">
        <v>44</v>
      </c>
      <c r="G18" s="8" t="s">
        <v>22</v>
      </c>
      <c r="H18" s="16">
        <v>15</v>
      </c>
      <c r="I18" s="60">
        <f t="shared" ref="I18:I23" si="4">+J17+1</f>
        <v>45857</v>
      </c>
      <c r="J18" s="60">
        <f t="shared" si="0"/>
        <v>45872</v>
      </c>
      <c r="K18" s="8"/>
      <c r="L18" s="8"/>
    </row>
    <row r="19" spans="1:12" ht="49.5" x14ac:dyDescent="0.25">
      <c r="A19" s="8">
        <f t="shared" si="3"/>
        <v>4</v>
      </c>
      <c r="B19" s="58" t="s">
        <v>49</v>
      </c>
      <c r="C19" s="15"/>
      <c r="D19" s="15" t="s">
        <v>20</v>
      </c>
      <c r="E19" s="17" t="s">
        <v>20</v>
      </c>
      <c r="F19" s="17" t="s">
        <v>44</v>
      </c>
      <c r="G19" s="8" t="s">
        <v>22</v>
      </c>
      <c r="H19" s="16">
        <v>15</v>
      </c>
      <c r="I19" s="60">
        <f t="shared" si="4"/>
        <v>45873</v>
      </c>
      <c r="J19" s="60">
        <f t="shared" si="0"/>
        <v>45888</v>
      </c>
      <c r="K19" s="8"/>
      <c r="L19" s="8"/>
    </row>
    <row r="20" spans="1:12" ht="49.5" x14ac:dyDescent="0.25">
      <c r="A20" s="8">
        <f t="shared" si="3"/>
        <v>5</v>
      </c>
      <c r="B20" s="58" t="s">
        <v>50</v>
      </c>
      <c r="C20" s="15"/>
      <c r="D20" s="15" t="s">
        <v>51</v>
      </c>
      <c r="E20" s="15" t="s">
        <v>44</v>
      </c>
      <c r="F20" s="15" t="s">
        <v>22</v>
      </c>
      <c r="G20" s="15"/>
      <c r="H20" s="16">
        <v>90</v>
      </c>
      <c r="I20" s="60">
        <f t="shared" si="4"/>
        <v>45889</v>
      </c>
      <c r="J20" s="60">
        <f t="shared" si="0"/>
        <v>45979</v>
      </c>
      <c r="K20" s="8"/>
      <c r="L20" s="8"/>
    </row>
    <row r="21" spans="1:12" ht="115.5" x14ac:dyDescent="0.25">
      <c r="A21" s="8">
        <f t="shared" si="3"/>
        <v>6</v>
      </c>
      <c r="B21" s="58" t="s">
        <v>52</v>
      </c>
      <c r="C21" s="15"/>
      <c r="D21" s="15" t="s">
        <v>53</v>
      </c>
      <c r="E21" s="15" t="s">
        <v>20</v>
      </c>
      <c r="F21" s="15" t="s">
        <v>44</v>
      </c>
      <c r="G21" s="15"/>
      <c r="H21" s="16">
        <v>30</v>
      </c>
      <c r="I21" s="60">
        <f t="shared" si="4"/>
        <v>45980</v>
      </c>
      <c r="J21" s="60">
        <f t="shared" si="0"/>
        <v>46010</v>
      </c>
      <c r="K21" s="8"/>
      <c r="L21" s="8"/>
    </row>
    <row r="22" spans="1:12" ht="115.5" x14ac:dyDescent="0.25">
      <c r="A22" s="8">
        <f t="shared" si="3"/>
        <v>7</v>
      </c>
      <c r="B22" s="58" t="s">
        <v>54</v>
      </c>
      <c r="C22" s="15"/>
      <c r="D22" s="15" t="s">
        <v>53</v>
      </c>
      <c r="E22" s="15" t="s">
        <v>20</v>
      </c>
      <c r="F22" s="15" t="s">
        <v>44</v>
      </c>
      <c r="G22" s="8" t="s">
        <v>22</v>
      </c>
      <c r="H22" s="16">
        <v>30</v>
      </c>
      <c r="I22" s="60">
        <f t="shared" si="4"/>
        <v>46011</v>
      </c>
      <c r="J22" s="60">
        <f t="shared" si="0"/>
        <v>46041</v>
      </c>
      <c r="K22" s="8"/>
      <c r="L22" s="8"/>
    </row>
    <row r="23" spans="1:12" ht="115.5" x14ac:dyDescent="0.25">
      <c r="A23" s="8">
        <f t="shared" si="3"/>
        <v>8</v>
      </c>
      <c r="B23" s="58" t="s">
        <v>55</v>
      </c>
      <c r="C23" s="15"/>
      <c r="D23" s="15" t="s">
        <v>53</v>
      </c>
      <c r="E23" s="15" t="s">
        <v>20</v>
      </c>
      <c r="F23" s="15" t="s">
        <v>44</v>
      </c>
      <c r="G23" s="15"/>
      <c r="H23" s="16">
        <v>1</v>
      </c>
      <c r="I23" s="60">
        <f t="shared" si="4"/>
        <v>46042</v>
      </c>
      <c r="J23" s="60">
        <f t="shared" si="0"/>
        <v>46043</v>
      </c>
      <c r="K23" s="8"/>
      <c r="L23" s="8"/>
    </row>
    <row r="24" spans="1:12" ht="30" customHeight="1" x14ac:dyDescent="0.25">
      <c r="A24" s="5" t="s">
        <v>56</v>
      </c>
      <c r="B24" s="76" t="s">
        <v>57</v>
      </c>
      <c r="C24" s="77"/>
      <c r="D24" s="77"/>
      <c r="E24" s="77"/>
      <c r="F24" s="77"/>
      <c r="G24" s="77"/>
      <c r="H24" s="77"/>
      <c r="I24" s="77"/>
      <c r="J24" s="77"/>
      <c r="K24" s="77"/>
      <c r="L24" s="78"/>
    </row>
    <row r="25" spans="1:12" ht="37.5" customHeight="1" x14ac:dyDescent="0.25">
      <c r="A25" s="5">
        <v>1</v>
      </c>
      <c r="B25" s="82" t="s">
        <v>58</v>
      </c>
      <c r="C25" s="83"/>
      <c r="D25" s="84"/>
      <c r="E25" s="15"/>
      <c r="F25" s="15"/>
      <c r="G25" s="15"/>
      <c r="H25" s="16"/>
      <c r="I25" s="60"/>
      <c r="J25" s="60"/>
      <c r="K25" s="8"/>
      <c r="L25" s="8"/>
    </row>
    <row r="26" spans="1:12" ht="60.75" x14ac:dyDescent="0.25">
      <c r="A26" s="8" t="s">
        <v>59</v>
      </c>
      <c r="B26" s="61" t="s">
        <v>60</v>
      </c>
      <c r="C26" s="15"/>
      <c r="D26" s="15" t="s">
        <v>20</v>
      </c>
      <c r="E26" s="15" t="s">
        <v>44</v>
      </c>
      <c r="F26" s="15" t="s">
        <v>22</v>
      </c>
      <c r="G26" s="15"/>
      <c r="H26" s="16">
        <f>3*30</f>
        <v>90</v>
      </c>
      <c r="I26" s="60">
        <f>+J23+1</f>
        <v>46044</v>
      </c>
      <c r="J26" s="60">
        <f>IFERROR(DATE(YEAR(I26),MONTH(I26),DAY(I26))+H26," ")</f>
        <v>46134</v>
      </c>
      <c r="K26" s="8"/>
      <c r="L26" s="8"/>
    </row>
    <row r="27" spans="1:12" ht="66" x14ac:dyDescent="0.25">
      <c r="A27" s="8" t="s">
        <v>61</v>
      </c>
      <c r="B27" s="61" t="s">
        <v>62</v>
      </c>
      <c r="C27" s="15"/>
      <c r="D27" s="15" t="s">
        <v>20</v>
      </c>
      <c r="E27" s="15" t="s">
        <v>44</v>
      </c>
      <c r="F27" s="15" t="s">
        <v>63</v>
      </c>
      <c r="G27" s="15"/>
      <c r="H27" s="16">
        <v>20</v>
      </c>
      <c r="I27" s="60">
        <f>+J26+1</f>
        <v>46135</v>
      </c>
      <c r="J27" s="60">
        <f>IFERROR(DATE(YEAR(I27),MONTH(I27),DAY(I27))+H27," ")</f>
        <v>46155</v>
      </c>
      <c r="K27" s="8"/>
      <c r="L27" s="8"/>
    </row>
    <row r="28" spans="1:12" ht="40.5" x14ac:dyDescent="0.25">
      <c r="A28" s="8" t="s">
        <v>64</v>
      </c>
      <c r="B28" s="61" t="s">
        <v>65</v>
      </c>
      <c r="C28" s="15"/>
      <c r="D28" s="15" t="s">
        <v>20</v>
      </c>
      <c r="E28" s="15" t="s">
        <v>45</v>
      </c>
      <c r="F28" s="15" t="s">
        <v>44</v>
      </c>
      <c r="G28" s="15"/>
      <c r="H28" s="16">
        <v>15</v>
      </c>
      <c r="I28" s="60">
        <f t="shared" ref="I28:I31" si="5">+J27+1</f>
        <v>46156</v>
      </c>
      <c r="J28" s="60">
        <f>IFERROR(DATE(YEAR(I28),MONTH(I28),DAY(I28))+H28," ")</f>
        <v>46171</v>
      </c>
      <c r="K28" s="8"/>
      <c r="L28" s="8"/>
    </row>
    <row r="29" spans="1:12" ht="40.5" x14ac:dyDescent="0.25">
      <c r="A29" s="8" t="s">
        <v>66</v>
      </c>
      <c r="B29" s="61" t="s">
        <v>67</v>
      </c>
      <c r="C29" s="15"/>
      <c r="D29" s="15" t="s">
        <v>20</v>
      </c>
      <c r="E29" s="15" t="s">
        <v>44</v>
      </c>
      <c r="F29" s="15" t="s">
        <v>44</v>
      </c>
      <c r="G29" s="15" t="s">
        <v>20</v>
      </c>
      <c r="H29" s="16">
        <v>7</v>
      </c>
      <c r="I29" s="60">
        <f t="shared" si="5"/>
        <v>46172</v>
      </c>
      <c r="J29" s="60">
        <f t="shared" ref="J29:J32" si="6">IFERROR(DATE(YEAR(I29),MONTH(I29),DAY(I29))+H29," ")</f>
        <v>46179</v>
      </c>
      <c r="K29" s="8"/>
      <c r="L29" s="8"/>
    </row>
    <row r="30" spans="1:12" ht="60.75" x14ac:dyDescent="0.25">
      <c r="A30" s="8" t="s">
        <v>68</v>
      </c>
      <c r="B30" s="61" t="s">
        <v>69</v>
      </c>
      <c r="C30" s="15"/>
      <c r="D30" s="15" t="s">
        <v>20</v>
      </c>
      <c r="E30" s="15" t="s">
        <v>44</v>
      </c>
      <c r="F30" s="15" t="s">
        <v>45</v>
      </c>
      <c r="G30" s="15" t="s">
        <v>20</v>
      </c>
      <c r="H30" s="16">
        <v>30</v>
      </c>
      <c r="I30" s="60">
        <f t="shared" si="5"/>
        <v>46180</v>
      </c>
      <c r="J30" s="60">
        <f t="shared" si="6"/>
        <v>46210</v>
      </c>
      <c r="K30" s="8"/>
      <c r="L30" s="8"/>
    </row>
    <row r="31" spans="1:12" ht="40.5" x14ac:dyDescent="0.25">
      <c r="A31" s="8" t="s">
        <v>70</v>
      </c>
      <c r="B31" s="61" t="s">
        <v>71</v>
      </c>
      <c r="C31" s="15"/>
      <c r="D31" s="15" t="s">
        <v>20</v>
      </c>
      <c r="E31" s="15" t="s">
        <v>44</v>
      </c>
      <c r="F31" s="15" t="s">
        <v>45</v>
      </c>
      <c r="G31" s="15" t="s">
        <v>20</v>
      </c>
      <c r="H31" s="16">
        <v>20</v>
      </c>
      <c r="I31" s="60">
        <f t="shared" si="5"/>
        <v>46211</v>
      </c>
      <c r="J31" s="60">
        <f t="shared" si="6"/>
        <v>46231</v>
      </c>
      <c r="K31" s="8"/>
      <c r="L31" s="8"/>
    </row>
    <row r="32" spans="1:12" ht="40.5" x14ac:dyDescent="0.25">
      <c r="A32" s="19">
        <v>2</v>
      </c>
      <c r="B32" s="62" t="s">
        <v>72</v>
      </c>
      <c r="C32" s="21"/>
      <c r="D32" s="21"/>
      <c r="E32" s="21"/>
      <c r="F32" s="21"/>
      <c r="G32" s="21"/>
      <c r="H32" s="22">
        <v>200</v>
      </c>
      <c r="I32" s="60">
        <f>+J31+1</f>
        <v>46232</v>
      </c>
      <c r="J32" s="60">
        <f t="shared" si="6"/>
        <v>46432</v>
      </c>
      <c r="K32" s="6"/>
      <c r="L32" s="6"/>
    </row>
    <row r="33" spans="1:12" ht="33" x14ac:dyDescent="0.25">
      <c r="A33" s="8" t="s">
        <v>73</v>
      </c>
      <c r="B33" s="58" t="s">
        <v>74</v>
      </c>
      <c r="C33" s="15"/>
      <c r="D33" s="15" t="s">
        <v>20</v>
      </c>
      <c r="E33" s="15" t="s">
        <v>44</v>
      </c>
      <c r="F33" s="15" t="s">
        <v>75</v>
      </c>
      <c r="G33" s="15"/>
      <c r="H33" s="23">
        <v>30</v>
      </c>
      <c r="I33" s="60"/>
      <c r="J33" s="60"/>
      <c r="K33" s="8"/>
      <c r="L33" s="8"/>
    </row>
    <row r="34" spans="1:12" ht="33" x14ac:dyDescent="0.25">
      <c r="A34" s="8" t="s">
        <v>76</v>
      </c>
      <c r="B34" s="58" t="s">
        <v>77</v>
      </c>
      <c r="C34" s="15"/>
      <c r="D34" s="15" t="s">
        <v>20</v>
      </c>
      <c r="E34" s="15" t="s">
        <v>44</v>
      </c>
      <c r="F34" s="15" t="s">
        <v>78</v>
      </c>
      <c r="G34" s="15"/>
      <c r="H34" s="23">
        <v>15</v>
      </c>
      <c r="I34" s="60"/>
      <c r="J34" s="60"/>
      <c r="K34" s="8"/>
      <c r="L34" s="8"/>
    </row>
    <row r="35" spans="1:12" ht="66" x14ac:dyDescent="0.25">
      <c r="A35" s="8" t="s">
        <v>79</v>
      </c>
      <c r="B35" s="58" t="s">
        <v>80</v>
      </c>
      <c r="C35" s="15"/>
      <c r="D35" s="15" t="s">
        <v>20</v>
      </c>
      <c r="E35" s="15" t="s">
        <v>44</v>
      </c>
      <c r="F35" s="15" t="s">
        <v>81</v>
      </c>
      <c r="G35" s="15"/>
      <c r="H35" s="23">
        <v>15</v>
      </c>
      <c r="I35" s="60"/>
      <c r="J35" s="60"/>
      <c r="K35" s="8"/>
      <c r="L35" s="8"/>
    </row>
    <row r="36" spans="1:12" ht="66" x14ac:dyDescent="0.25">
      <c r="A36" s="8" t="s">
        <v>82</v>
      </c>
      <c r="B36" s="58" t="s">
        <v>83</v>
      </c>
      <c r="C36" s="15"/>
      <c r="D36" s="15" t="s">
        <v>20</v>
      </c>
      <c r="E36" s="15" t="s">
        <v>44</v>
      </c>
      <c r="F36" s="15" t="s">
        <v>81</v>
      </c>
      <c r="G36" s="15"/>
      <c r="H36" s="23">
        <v>15</v>
      </c>
      <c r="I36" s="60"/>
      <c r="J36" s="60"/>
      <c r="K36" s="8"/>
      <c r="L36" s="8"/>
    </row>
    <row r="37" spans="1:12" ht="81" x14ac:dyDescent="0.25">
      <c r="A37" s="8" t="s">
        <v>84</v>
      </c>
      <c r="B37" s="61" t="s">
        <v>85</v>
      </c>
      <c r="C37" s="15"/>
      <c r="D37" s="15" t="s">
        <v>20</v>
      </c>
      <c r="E37" s="15" t="s">
        <v>44</v>
      </c>
      <c r="F37" s="15" t="s">
        <v>86</v>
      </c>
      <c r="G37" s="15"/>
      <c r="H37" s="23">
        <v>90</v>
      </c>
      <c r="I37" s="60"/>
      <c r="J37" s="60"/>
      <c r="K37" s="8"/>
      <c r="L37" s="8"/>
    </row>
    <row r="38" spans="1:12" ht="101.25" x14ac:dyDescent="0.25">
      <c r="A38" s="8" t="s">
        <v>87</v>
      </c>
      <c r="B38" s="61" t="s">
        <v>88</v>
      </c>
      <c r="C38" s="15"/>
      <c r="D38" s="15" t="s">
        <v>89</v>
      </c>
      <c r="E38" s="8" t="s">
        <v>22</v>
      </c>
      <c r="F38" s="15" t="s">
        <v>86</v>
      </c>
      <c r="G38" s="15" t="s">
        <v>30</v>
      </c>
      <c r="H38" s="23">
        <v>45</v>
      </c>
      <c r="I38" s="60"/>
      <c r="J38" s="60"/>
      <c r="K38" s="8" t="s">
        <v>90</v>
      </c>
      <c r="L38" s="8"/>
    </row>
    <row r="39" spans="1:12" ht="81" x14ac:dyDescent="0.25">
      <c r="A39" s="8" t="s">
        <v>91</v>
      </c>
      <c r="B39" s="58" t="s">
        <v>92</v>
      </c>
      <c r="C39" s="15"/>
      <c r="D39" s="15" t="s">
        <v>20</v>
      </c>
      <c r="E39" s="15" t="s">
        <v>93</v>
      </c>
      <c r="F39" s="15" t="s">
        <v>22</v>
      </c>
      <c r="G39" s="15"/>
      <c r="H39" s="23">
        <v>35</v>
      </c>
      <c r="I39" s="60"/>
      <c r="J39" s="60"/>
      <c r="K39" s="8"/>
      <c r="L39" s="8"/>
    </row>
    <row r="40" spans="1:12" ht="58.5" customHeight="1" x14ac:dyDescent="0.25">
      <c r="A40" s="5" t="s">
        <v>94</v>
      </c>
      <c r="B40" s="85" t="s">
        <v>95</v>
      </c>
      <c r="C40" s="86"/>
      <c r="D40" s="86"/>
      <c r="E40" s="86"/>
      <c r="F40" s="86"/>
      <c r="G40" s="86"/>
      <c r="H40" s="86"/>
      <c r="I40" s="86"/>
      <c r="J40" s="86"/>
      <c r="K40" s="86"/>
      <c r="L40" s="87"/>
    </row>
    <row r="41" spans="1:12" ht="40.5" x14ac:dyDescent="0.25">
      <c r="A41" s="5">
        <v>1</v>
      </c>
      <c r="B41" s="62" t="s">
        <v>96</v>
      </c>
      <c r="C41" s="15"/>
      <c r="D41" s="15"/>
      <c r="E41" s="15"/>
      <c r="F41" s="15"/>
      <c r="G41" s="15"/>
      <c r="H41" s="16">
        <v>180</v>
      </c>
      <c r="I41" s="60">
        <f>+J32+1</f>
        <v>46433</v>
      </c>
      <c r="J41" s="60">
        <f t="shared" ref="J41:J42" si="7">IFERROR(DATE(YEAR(I41),MONTH(I41),DAY(I41))+H41," ")</f>
        <v>46613</v>
      </c>
      <c r="K41" s="8"/>
      <c r="L41" s="8"/>
    </row>
    <row r="42" spans="1:12" ht="39" customHeight="1" x14ac:dyDescent="0.25">
      <c r="A42" s="5">
        <v>2</v>
      </c>
      <c r="B42" s="62" t="s">
        <v>97</v>
      </c>
      <c r="C42" s="15"/>
      <c r="D42" s="15"/>
      <c r="E42" s="15"/>
      <c r="F42" s="15"/>
      <c r="G42" s="15"/>
      <c r="H42" s="16">
        <v>30</v>
      </c>
      <c r="I42" s="60">
        <f>+J41+1</f>
        <v>46614</v>
      </c>
      <c r="J42" s="60">
        <f t="shared" si="7"/>
        <v>46644</v>
      </c>
      <c r="K42" s="8"/>
      <c r="L42" s="8"/>
    </row>
    <row r="43" spans="1:12" ht="82.5" x14ac:dyDescent="0.25">
      <c r="A43" s="8" t="s">
        <v>73</v>
      </c>
      <c r="B43" s="58" t="s">
        <v>98</v>
      </c>
      <c r="C43" s="15"/>
      <c r="D43" s="15" t="s">
        <v>20</v>
      </c>
      <c r="E43" s="15" t="s">
        <v>45</v>
      </c>
      <c r="F43" s="15" t="s">
        <v>99</v>
      </c>
      <c r="G43" s="15"/>
      <c r="H43" s="16"/>
      <c r="I43" s="60"/>
      <c r="J43" s="60"/>
      <c r="K43" s="8"/>
      <c r="L43" s="8"/>
    </row>
    <row r="44" spans="1:12" ht="66" x14ac:dyDescent="0.25">
      <c r="A44" s="8" t="s">
        <v>76</v>
      </c>
      <c r="B44" s="58" t="s">
        <v>100</v>
      </c>
      <c r="C44" s="15"/>
      <c r="D44" s="15" t="s">
        <v>20</v>
      </c>
      <c r="E44" s="15" t="s">
        <v>101</v>
      </c>
      <c r="F44" s="15" t="s">
        <v>102</v>
      </c>
      <c r="G44" s="15"/>
      <c r="H44" s="16"/>
      <c r="I44" s="60"/>
      <c r="J44" s="60"/>
      <c r="K44" s="8"/>
      <c r="L44" s="8"/>
    </row>
    <row r="45" spans="1:12" ht="66" x14ac:dyDescent="0.25">
      <c r="A45" s="8" t="s">
        <v>79</v>
      </c>
      <c r="B45" s="58" t="s">
        <v>103</v>
      </c>
      <c r="C45" s="15"/>
      <c r="D45" s="15" t="s">
        <v>20</v>
      </c>
      <c r="E45" s="15" t="s">
        <v>101</v>
      </c>
      <c r="F45" s="15" t="s">
        <v>102</v>
      </c>
      <c r="G45" s="15"/>
      <c r="H45" s="16"/>
      <c r="I45" s="60"/>
      <c r="J45" s="60"/>
      <c r="K45" s="8"/>
      <c r="L45" s="8"/>
    </row>
    <row r="46" spans="1:12" ht="66" x14ac:dyDescent="0.25">
      <c r="A46" s="8" t="s">
        <v>82</v>
      </c>
      <c r="B46" s="58" t="s">
        <v>104</v>
      </c>
      <c r="C46" s="15"/>
      <c r="D46" s="15" t="s">
        <v>20</v>
      </c>
      <c r="E46" s="15" t="s">
        <v>105</v>
      </c>
      <c r="F46" s="15" t="s">
        <v>102</v>
      </c>
      <c r="G46" s="15"/>
      <c r="H46" s="16"/>
      <c r="I46" s="60"/>
      <c r="J46" s="60"/>
      <c r="K46" s="8"/>
      <c r="L46" s="8"/>
    </row>
    <row r="47" spans="1:12" ht="66" x14ac:dyDescent="0.25">
      <c r="A47" s="8" t="s">
        <v>84</v>
      </c>
      <c r="B47" s="58" t="s">
        <v>106</v>
      </c>
      <c r="C47" s="15"/>
      <c r="D47" s="15" t="s">
        <v>20</v>
      </c>
      <c r="E47" s="15" t="s">
        <v>93</v>
      </c>
      <c r="F47" s="15" t="s">
        <v>102</v>
      </c>
      <c r="G47" s="15"/>
      <c r="H47" s="16"/>
      <c r="I47" s="60"/>
      <c r="J47" s="60"/>
      <c r="K47" s="8"/>
      <c r="L47" s="8"/>
    </row>
    <row r="48" spans="1:12" ht="66" x14ac:dyDescent="0.25">
      <c r="A48" s="8" t="s">
        <v>87</v>
      </c>
      <c r="B48" s="58" t="s">
        <v>107</v>
      </c>
      <c r="C48" s="15"/>
      <c r="D48" s="15" t="s">
        <v>20</v>
      </c>
      <c r="E48" s="15" t="s">
        <v>93</v>
      </c>
      <c r="F48" s="15" t="s">
        <v>102</v>
      </c>
      <c r="G48" s="15"/>
      <c r="H48" s="16"/>
      <c r="I48" s="60"/>
      <c r="J48" s="60"/>
      <c r="K48" s="8"/>
      <c r="L48" s="8"/>
    </row>
    <row r="49" spans="1:12" ht="81" x14ac:dyDescent="0.25">
      <c r="A49" s="8" t="s">
        <v>91</v>
      </c>
      <c r="B49" s="58" t="s">
        <v>108</v>
      </c>
      <c r="C49" s="24"/>
      <c r="D49" s="15" t="s">
        <v>20</v>
      </c>
      <c r="E49" s="15" t="s">
        <v>109</v>
      </c>
      <c r="F49" s="15"/>
      <c r="G49" s="15"/>
      <c r="H49" s="16"/>
      <c r="I49" s="60"/>
      <c r="J49" s="60"/>
      <c r="K49" s="25"/>
      <c r="L49" s="25"/>
    </row>
    <row r="50" spans="1:12" ht="60.75" x14ac:dyDescent="0.25">
      <c r="A50" s="8" t="s">
        <v>110</v>
      </c>
      <c r="B50" s="58" t="s">
        <v>111</v>
      </c>
      <c r="C50" s="24"/>
      <c r="D50" s="26" t="s">
        <v>112</v>
      </c>
      <c r="E50" s="15"/>
      <c r="F50" s="8"/>
      <c r="G50" s="8" t="s">
        <v>30</v>
      </c>
      <c r="H50" s="16"/>
      <c r="I50" s="60"/>
      <c r="J50" s="60"/>
      <c r="K50" s="25"/>
      <c r="L50" s="25"/>
    </row>
    <row r="51" spans="1:12" ht="66.75" customHeight="1" x14ac:dyDescent="0.25">
      <c r="A51" s="8" t="s">
        <v>113</v>
      </c>
      <c r="B51" s="58" t="s">
        <v>114</v>
      </c>
      <c r="C51" s="24"/>
      <c r="D51" s="8" t="s">
        <v>30</v>
      </c>
      <c r="E51" s="15"/>
      <c r="F51" s="8"/>
      <c r="G51" s="15"/>
      <c r="H51" s="16"/>
      <c r="I51" s="60"/>
      <c r="J51" s="60"/>
      <c r="K51" s="25"/>
      <c r="L51" s="25"/>
    </row>
  </sheetData>
  <mergeCells count="20">
    <mergeCell ref="A1:L1"/>
    <mergeCell ref="A2:L2"/>
    <mergeCell ref="O2:X6"/>
    <mergeCell ref="A3:L3"/>
    <mergeCell ref="A4:K4"/>
    <mergeCell ref="A5:A6"/>
    <mergeCell ref="B5:B6"/>
    <mergeCell ref="C5:C6"/>
    <mergeCell ref="D5:F5"/>
    <mergeCell ref="G5:G6"/>
    <mergeCell ref="B15:L15"/>
    <mergeCell ref="B24:L24"/>
    <mergeCell ref="B25:D25"/>
    <mergeCell ref="B40:L40"/>
    <mergeCell ref="H5:H6"/>
    <mergeCell ref="I5:I6"/>
    <mergeCell ref="J5:J6"/>
    <mergeCell ref="K5:K6"/>
    <mergeCell ref="L5:L6"/>
    <mergeCell ref="B7:L7"/>
  </mergeCells>
  <conditionalFormatting sqref="B26:B31">
    <cfRule type="duplicateValues" dxfId="5" priority="2"/>
  </conditionalFormatting>
  <conditionalFormatting sqref="B49:C51">
    <cfRule type="duplicateValues" dxfId="4" priority="1"/>
  </conditionalFormatting>
  <printOptions horizontalCentered="1"/>
  <pageMargins left="0" right="0" top="0.11811023622047245" bottom="0.11811023622047245" header="0.11811023622047245" footer="0.11811023622047245"/>
  <pageSetup paperSize="9" scale="65" orientation="landscape" r:id="rId1"/>
  <headerFooter differentFirst="1">
    <oddFooter>&amp;CQuy trình thực hiện lựa chọn nhà đầu tư theo NĐ32&amp;R&amp;P</oddFooter>
  </headerFooter>
  <rowBreaks count="4" manualBreakCount="4">
    <brk id="10" max="11" man="1"/>
    <brk id="12" max="16383" man="1"/>
    <brk id="17" max="16383" man="1"/>
    <brk id="43" max="1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1"/>
  <sheetViews>
    <sheetView zoomScale="70" zoomScaleNormal="70" zoomScaleSheetLayoutView="40" workbookViewId="0">
      <pane xSplit="12" ySplit="6" topLeftCell="M7" activePane="bottomRight" state="frozen"/>
      <selection activeCell="AH9" sqref="AH9"/>
      <selection pane="topRight" activeCell="AH9" sqref="AH9"/>
      <selection pane="bottomLeft" activeCell="AH9" sqref="AH9"/>
      <selection pane="bottomRight" activeCell="AH9" sqref="AH9"/>
    </sheetView>
  </sheetViews>
  <sheetFormatPr defaultColWidth="9" defaultRowHeight="20.25" x14ac:dyDescent="0.3"/>
  <cols>
    <col min="1" max="1" width="10.85546875" style="27" customWidth="1"/>
    <col min="2" max="2" width="34.7109375" style="63" customWidth="1"/>
    <col min="3" max="3" width="14.140625" style="2" customWidth="1"/>
    <col min="4" max="4" width="9.5703125" style="2" customWidth="1"/>
    <col min="5" max="5" width="11.85546875" style="2" customWidth="1"/>
    <col min="6" max="6" width="9.85546875" style="2" customWidth="1"/>
    <col min="7" max="7" width="9" style="2" customWidth="1"/>
    <col min="8" max="8" width="9" style="29" customWidth="1"/>
    <col min="9" max="9" width="14.28515625" style="30" customWidth="1"/>
    <col min="10" max="10" width="13.85546875" style="2" customWidth="1"/>
    <col min="11" max="11" width="51.140625" style="27" customWidth="1"/>
    <col min="12" max="12" width="31" style="27" customWidth="1"/>
    <col min="13" max="14" width="9" style="2"/>
    <col min="15" max="26" width="0" style="2" hidden="1" customWidth="1"/>
    <col min="27" max="16384" width="9" style="2"/>
  </cols>
  <sheetData>
    <row r="1" spans="1:24" s="1" customFormat="1" ht="19.5" customHeight="1" x14ac:dyDescent="0.3">
      <c r="A1" s="89" t="s">
        <v>115</v>
      </c>
      <c r="B1" s="89"/>
      <c r="C1" s="89"/>
      <c r="D1" s="89"/>
      <c r="E1" s="89"/>
      <c r="F1" s="89"/>
      <c r="G1" s="89"/>
      <c r="H1" s="89"/>
      <c r="I1" s="89"/>
      <c r="J1" s="89"/>
      <c r="K1" s="89"/>
      <c r="L1" s="89"/>
    </row>
    <row r="2" spans="1:24" ht="28.5" customHeight="1" x14ac:dyDescent="0.25">
      <c r="A2" s="67" t="s">
        <v>1</v>
      </c>
      <c r="B2" s="67"/>
      <c r="C2" s="67"/>
      <c r="D2" s="67"/>
      <c r="E2" s="67"/>
      <c r="F2" s="67"/>
      <c r="G2" s="67"/>
      <c r="H2" s="67"/>
      <c r="I2" s="67"/>
      <c r="J2" s="67"/>
      <c r="K2" s="67"/>
      <c r="L2" s="67"/>
      <c r="O2" s="68" t="s">
        <v>2</v>
      </c>
      <c r="P2" s="68"/>
      <c r="Q2" s="68"/>
      <c r="R2" s="68"/>
      <c r="S2" s="68"/>
      <c r="T2" s="68"/>
      <c r="U2" s="68"/>
      <c r="V2" s="68"/>
      <c r="W2" s="68"/>
      <c r="X2" s="68"/>
    </row>
    <row r="3" spans="1:24" ht="65.25" customHeight="1" x14ac:dyDescent="0.3">
      <c r="A3" s="90" t="s">
        <v>116</v>
      </c>
      <c r="B3" s="90"/>
      <c r="C3" s="90"/>
      <c r="D3" s="90"/>
      <c r="E3" s="90"/>
      <c r="F3" s="90"/>
      <c r="G3" s="90"/>
      <c r="H3" s="90"/>
      <c r="I3" s="90"/>
      <c r="J3" s="90"/>
      <c r="K3" s="90"/>
      <c r="L3" s="90"/>
      <c r="O3" s="68"/>
      <c r="P3" s="68"/>
      <c r="Q3" s="68"/>
      <c r="R3" s="68"/>
      <c r="S3" s="68"/>
      <c r="T3" s="68"/>
      <c r="U3" s="68"/>
      <c r="V3" s="68"/>
      <c r="W3" s="68"/>
      <c r="X3" s="68"/>
    </row>
    <row r="4" spans="1:24" ht="18.95" customHeight="1" x14ac:dyDescent="0.25">
      <c r="A4" s="91"/>
      <c r="B4" s="91"/>
      <c r="C4" s="91"/>
      <c r="D4" s="91"/>
      <c r="E4" s="91"/>
      <c r="F4" s="91"/>
      <c r="G4" s="91"/>
      <c r="H4" s="91"/>
      <c r="I4" s="91"/>
      <c r="J4" s="91"/>
      <c r="K4" s="91"/>
      <c r="L4" s="2"/>
      <c r="O4" s="68"/>
      <c r="P4" s="68"/>
      <c r="Q4" s="68"/>
      <c r="R4" s="68"/>
      <c r="S4" s="68"/>
      <c r="T4" s="68"/>
      <c r="U4" s="68"/>
      <c r="V4" s="68"/>
      <c r="W4" s="68"/>
      <c r="X4" s="68"/>
    </row>
    <row r="5" spans="1:24" ht="23.45" customHeight="1" x14ac:dyDescent="0.25">
      <c r="A5" s="69" t="s">
        <v>4</v>
      </c>
      <c r="B5" s="70" t="s">
        <v>5</v>
      </c>
      <c r="C5" s="69" t="s">
        <v>6</v>
      </c>
      <c r="D5" s="71" t="s">
        <v>7</v>
      </c>
      <c r="E5" s="72"/>
      <c r="F5" s="73"/>
      <c r="G5" s="69" t="s">
        <v>8</v>
      </c>
      <c r="H5" s="69" t="s">
        <v>9</v>
      </c>
      <c r="I5" s="74" t="s">
        <v>10</v>
      </c>
      <c r="J5" s="69" t="s">
        <v>11</v>
      </c>
      <c r="K5" s="69" t="s">
        <v>12</v>
      </c>
      <c r="L5" s="69" t="s">
        <v>13</v>
      </c>
      <c r="O5" s="68"/>
      <c r="P5" s="68"/>
      <c r="Q5" s="68"/>
      <c r="R5" s="68"/>
      <c r="S5" s="68"/>
      <c r="T5" s="68"/>
      <c r="U5" s="68"/>
      <c r="V5" s="68"/>
      <c r="W5" s="68"/>
      <c r="X5" s="68"/>
    </row>
    <row r="6" spans="1:24" ht="39.75" customHeight="1" x14ac:dyDescent="0.25">
      <c r="A6" s="69"/>
      <c r="B6" s="70"/>
      <c r="C6" s="69"/>
      <c r="D6" s="3" t="s">
        <v>14</v>
      </c>
      <c r="E6" s="3" t="s">
        <v>15</v>
      </c>
      <c r="F6" s="4" t="s">
        <v>16</v>
      </c>
      <c r="G6" s="69"/>
      <c r="H6" s="69"/>
      <c r="I6" s="74"/>
      <c r="J6" s="69"/>
      <c r="K6" s="69"/>
      <c r="L6" s="69"/>
      <c r="O6" s="68"/>
      <c r="P6" s="68"/>
      <c r="Q6" s="68"/>
      <c r="R6" s="68"/>
      <c r="S6" s="68"/>
      <c r="T6" s="68"/>
      <c r="U6" s="68"/>
      <c r="V6" s="68"/>
      <c r="W6" s="68"/>
      <c r="X6" s="68"/>
    </row>
    <row r="7" spans="1:24" ht="33" customHeight="1" x14ac:dyDescent="0.25">
      <c r="A7" s="5" t="s">
        <v>17</v>
      </c>
      <c r="B7" s="76" t="s">
        <v>18</v>
      </c>
      <c r="C7" s="77"/>
      <c r="D7" s="77"/>
      <c r="E7" s="77"/>
      <c r="F7" s="77"/>
      <c r="G7" s="77"/>
      <c r="H7" s="77"/>
      <c r="I7" s="77"/>
      <c r="J7" s="77"/>
      <c r="K7" s="77"/>
      <c r="L7" s="78"/>
    </row>
    <row r="8" spans="1:24" ht="60.75" x14ac:dyDescent="0.25">
      <c r="A8" s="6">
        <v>1</v>
      </c>
      <c r="B8" s="57" t="s">
        <v>19</v>
      </c>
      <c r="C8" s="5"/>
      <c r="D8" s="8" t="s">
        <v>20</v>
      </c>
      <c r="E8" s="5"/>
      <c r="F8" s="5"/>
      <c r="G8" s="5"/>
      <c r="H8" s="59">
        <v>4.5</v>
      </c>
      <c r="I8" s="9">
        <v>45762</v>
      </c>
      <c r="J8" s="10">
        <f>IFERROR(DATE(YEAR(I8),MONTH(I8),DAY(I8))+H8," ")</f>
        <v>45766.5</v>
      </c>
      <c r="K8" s="11"/>
      <c r="L8" s="5"/>
    </row>
    <row r="9" spans="1:24" ht="181.5" x14ac:dyDescent="0.25">
      <c r="A9" s="8">
        <f>+A8+1</f>
        <v>2</v>
      </c>
      <c r="B9" s="57" t="s">
        <v>21</v>
      </c>
      <c r="C9" s="5"/>
      <c r="D9" s="31" t="s">
        <v>117</v>
      </c>
      <c r="E9" s="8"/>
      <c r="F9" s="8"/>
      <c r="G9" s="8"/>
      <c r="H9" s="5">
        <v>15</v>
      </c>
      <c r="I9" s="9">
        <f t="shared" ref="I9:I14" si="0">+J8+1</f>
        <v>45767.5</v>
      </c>
      <c r="J9" s="10">
        <f t="shared" ref="J9:J14" si="1">IFERROR(DATE(YEAR(I9),MONTH(I9),DAY(I9))+H9," ")</f>
        <v>45782</v>
      </c>
      <c r="K9" s="11" t="s">
        <v>23</v>
      </c>
      <c r="L9" s="5"/>
    </row>
    <row r="10" spans="1:24" ht="297" x14ac:dyDescent="0.25">
      <c r="A10" s="8">
        <f t="shared" ref="A10:A14" si="2">+A9+1</f>
        <v>3</v>
      </c>
      <c r="B10" s="57" t="s">
        <v>24</v>
      </c>
      <c r="C10" s="5"/>
      <c r="D10" s="31" t="s">
        <v>117</v>
      </c>
      <c r="E10" s="8"/>
      <c r="F10" s="8"/>
      <c r="G10" s="8" t="s">
        <v>25</v>
      </c>
      <c r="H10" s="5">
        <v>5.5</v>
      </c>
      <c r="I10" s="9">
        <f t="shared" si="0"/>
        <v>45783</v>
      </c>
      <c r="J10" s="10">
        <f t="shared" si="1"/>
        <v>45788.5</v>
      </c>
      <c r="K10" s="12" t="s">
        <v>26</v>
      </c>
      <c r="L10" s="13" t="s">
        <v>27</v>
      </c>
    </row>
    <row r="11" spans="1:24" ht="366" customHeight="1" x14ac:dyDescent="0.25">
      <c r="A11" s="8">
        <f t="shared" si="2"/>
        <v>4</v>
      </c>
      <c r="B11" s="57" t="s">
        <v>28</v>
      </c>
      <c r="C11" s="5"/>
      <c r="D11" s="8" t="s">
        <v>25</v>
      </c>
      <c r="E11" s="8" t="s">
        <v>29</v>
      </c>
      <c r="F11" s="8"/>
      <c r="G11" s="8" t="s">
        <v>30</v>
      </c>
      <c r="H11" s="5">
        <v>10</v>
      </c>
      <c r="I11" s="9">
        <f t="shared" si="0"/>
        <v>45789.5</v>
      </c>
      <c r="J11" s="10">
        <f>IFERROR(DATE(YEAR(I11),MONTH(I11),DAY(I11))+H11," ")</f>
        <v>45799</v>
      </c>
      <c r="K11" s="11" t="s">
        <v>31</v>
      </c>
      <c r="L11" s="31" t="s">
        <v>32</v>
      </c>
    </row>
    <row r="12" spans="1:24" ht="323.25" customHeight="1" x14ac:dyDescent="0.25">
      <c r="A12" s="8">
        <f t="shared" si="2"/>
        <v>5</v>
      </c>
      <c r="B12" s="57" t="s">
        <v>33</v>
      </c>
      <c r="C12" s="5"/>
      <c r="D12" s="8" t="s">
        <v>25</v>
      </c>
      <c r="E12" s="32" t="s">
        <v>117</v>
      </c>
      <c r="F12" s="8"/>
      <c r="G12" s="8" t="s">
        <v>30</v>
      </c>
      <c r="H12" s="5">
        <v>15</v>
      </c>
      <c r="I12" s="9">
        <f t="shared" si="0"/>
        <v>45800</v>
      </c>
      <c r="J12" s="10">
        <f t="shared" si="1"/>
        <v>45815</v>
      </c>
      <c r="K12" s="11" t="s">
        <v>34</v>
      </c>
      <c r="L12" s="8"/>
    </row>
    <row r="13" spans="1:24" ht="313.5" x14ac:dyDescent="0.25">
      <c r="A13" s="8">
        <f t="shared" si="2"/>
        <v>6</v>
      </c>
      <c r="B13" s="57" t="s">
        <v>35</v>
      </c>
      <c r="C13" s="5"/>
      <c r="D13" s="8" t="s">
        <v>36</v>
      </c>
      <c r="E13" s="8"/>
      <c r="F13" s="8"/>
      <c r="G13" s="8"/>
      <c r="H13" s="5">
        <v>7</v>
      </c>
      <c r="I13" s="9">
        <f t="shared" si="0"/>
        <v>45816</v>
      </c>
      <c r="J13" s="10">
        <f t="shared" si="1"/>
        <v>45823</v>
      </c>
      <c r="K13" s="11" t="s">
        <v>37</v>
      </c>
      <c r="L13" s="8"/>
    </row>
    <row r="14" spans="1:24" ht="165" x14ac:dyDescent="0.25">
      <c r="A14" s="8">
        <f t="shared" si="2"/>
        <v>7</v>
      </c>
      <c r="B14" s="57" t="s">
        <v>38</v>
      </c>
      <c r="C14" s="5"/>
      <c r="D14" s="8" t="s">
        <v>118</v>
      </c>
      <c r="E14" s="8"/>
      <c r="F14" s="8"/>
      <c r="G14" s="8"/>
      <c r="H14" s="5">
        <v>0</v>
      </c>
      <c r="I14" s="9">
        <f t="shared" si="0"/>
        <v>45824</v>
      </c>
      <c r="J14" s="10">
        <f t="shared" si="1"/>
        <v>45824</v>
      </c>
      <c r="K14" s="11" t="s">
        <v>40</v>
      </c>
      <c r="L14" s="8"/>
    </row>
    <row r="15" spans="1:24" ht="33.75" customHeight="1" x14ac:dyDescent="0.25">
      <c r="A15" s="5" t="s">
        <v>41</v>
      </c>
      <c r="B15" s="79" t="s">
        <v>42</v>
      </c>
      <c r="C15" s="80"/>
      <c r="D15" s="80"/>
      <c r="E15" s="80"/>
      <c r="F15" s="80"/>
      <c r="G15" s="80"/>
      <c r="H15" s="80"/>
      <c r="I15" s="80"/>
      <c r="J15" s="80"/>
      <c r="K15" s="80"/>
      <c r="L15" s="81"/>
    </row>
    <row r="16" spans="1:24" ht="49.5" x14ac:dyDescent="0.25">
      <c r="A16" s="8">
        <v>1</v>
      </c>
      <c r="B16" s="58" t="s">
        <v>43</v>
      </c>
      <c r="C16" s="15"/>
      <c r="D16" s="15" t="s">
        <v>20</v>
      </c>
      <c r="E16" s="15" t="s">
        <v>44</v>
      </c>
      <c r="F16" s="15" t="s">
        <v>45</v>
      </c>
      <c r="G16" s="8" t="s">
        <v>117</v>
      </c>
      <c r="H16" s="16">
        <v>15</v>
      </c>
      <c r="I16" s="9">
        <f>+J14+1</f>
        <v>45825</v>
      </c>
      <c r="J16" s="10">
        <f t="shared" ref="J16:J23" si="3">IFERROR(DATE(YEAR(I16),MONTH(I16),DAY(I16))+H16," ")</f>
        <v>45840</v>
      </c>
      <c r="K16" s="8"/>
      <c r="L16" s="8"/>
    </row>
    <row r="17" spans="1:12" ht="79.5" customHeight="1" x14ac:dyDescent="0.25">
      <c r="A17" s="8">
        <f>+A16+1</f>
        <v>2</v>
      </c>
      <c r="B17" s="58" t="s">
        <v>46</v>
      </c>
      <c r="C17" s="15"/>
      <c r="D17" s="15" t="s">
        <v>119</v>
      </c>
      <c r="E17" s="15" t="s">
        <v>20</v>
      </c>
      <c r="F17" s="15" t="s">
        <v>44</v>
      </c>
      <c r="G17" s="15"/>
      <c r="H17" s="16">
        <v>15</v>
      </c>
      <c r="I17" s="9">
        <f>+J16+1</f>
        <v>45841</v>
      </c>
      <c r="J17" s="10">
        <f t="shared" si="3"/>
        <v>45856</v>
      </c>
      <c r="K17" s="8"/>
      <c r="L17" s="8"/>
    </row>
    <row r="18" spans="1:12" ht="49.5" x14ac:dyDescent="0.25">
      <c r="A18" s="8">
        <f t="shared" ref="A18:A23" si="4">+A17+1</f>
        <v>3</v>
      </c>
      <c r="B18" s="58" t="s">
        <v>48</v>
      </c>
      <c r="C18" s="15"/>
      <c r="D18" s="15" t="s">
        <v>117</v>
      </c>
      <c r="E18" s="15" t="s">
        <v>20</v>
      </c>
      <c r="F18" s="15" t="s">
        <v>44</v>
      </c>
      <c r="G18" s="8" t="s">
        <v>117</v>
      </c>
      <c r="H18" s="16">
        <v>15</v>
      </c>
      <c r="I18" s="9">
        <f>+J17+1</f>
        <v>45857</v>
      </c>
      <c r="J18" s="10">
        <f t="shared" si="3"/>
        <v>45872</v>
      </c>
      <c r="K18" s="8"/>
      <c r="L18" s="8"/>
    </row>
    <row r="19" spans="1:12" ht="49.5" x14ac:dyDescent="0.25">
      <c r="A19" s="8">
        <f t="shared" si="4"/>
        <v>4</v>
      </c>
      <c r="B19" s="58" t="s">
        <v>49</v>
      </c>
      <c r="C19" s="15"/>
      <c r="D19" s="15" t="s">
        <v>20</v>
      </c>
      <c r="E19" s="17" t="s">
        <v>20</v>
      </c>
      <c r="F19" s="17" t="s">
        <v>44</v>
      </c>
      <c r="G19" s="8" t="s">
        <v>117</v>
      </c>
      <c r="H19" s="16">
        <v>15</v>
      </c>
      <c r="I19" s="9">
        <f t="shared" ref="I19:I23" si="5">+J18+1</f>
        <v>45873</v>
      </c>
      <c r="J19" s="10">
        <f t="shared" si="3"/>
        <v>45888</v>
      </c>
      <c r="K19" s="8"/>
      <c r="L19" s="8"/>
    </row>
    <row r="20" spans="1:12" ht="49.5" x14ac:dyDescent="0.25">
      <c r="A20" s="8">
        <f t="shared" si="4"/>
        <v>5</v>
      </c>
      <c r="B20" s="58" t="s">
        <v>50</v>
      </c>
      <c r="C20" s="15"/>
      <c r="D20" s="15" t="s">
        <v>51</v>
      </c>
      <c r="E20" s="15" t="s">
        <v>44</v>
      </c>
      <c r="F20" s="15" t="s">
        <v>117</v>
      </c>
      <c r="G20" s="15"/>
      <c r="H20" s="16">
        <v>90</v>
      </c>
      <c r="I20" s="9">
        <f t="shared" si="5"/>
        <v>45889</v>
      </c>
      <c r="J20" s="10">
        <f t="shared" si="3"/>
        <v>45979</v>
      </c>
      <c r="K20" s="8"/>
      <c r="L20" s="8"/>
    </row>
    <row r="21" spans="1:12" ht="115.5" x14ac:dyDescent="0.25">
      <c r="A21" s="8">
        <f t="shared" si="4"/>
        <v>6</v>
      </c>
      <c r="B21" s="58" t="s">
        <v>52</v>
      </c>
      <c r="C21" s="15"/>
      <c r="D21" s="15" t="s">
        <v>120</v>
      </c>
      <c r="E21" s="15" t="s">
        <v>20</v>
      </c>
      <c r="F21" s="15" t="s">
        <v>44</v>
      </c>
      <c r="G21" s="15"/>
      <c r="H21" s="16">
        <v>30</v>
      </c>
      <c r="I21" s="9">
        <f t="shared" si="5"/>
        <v>45980</v>
      </c>
      <c r="J21" s="10">
        <f t="shared" si="3"/>
        <v>46010</v>
      </c>
      <c r="K21" s="8"/>
      <c r="L21" s="8"/>
    </row>
    <row r="22" spans="1:12" ht="115.5" x14ac:dyDescent="0.25">
      <c r="A22" s="8">
        <f t="shared" si="4"/>
        <v>7</v>
      </c>
      <c r="B22" s="58" t="s">
        <v>54</v>
      </c>
      <c r="C22" s="15"/>
      <c r="D22" s="15" t="s">
        <v>120</v>
      </c>
      <c r="E22" s="15" t="s">
        <v>20</v>
      </c>
      <c r="F22" s="15" t="s">
        <v>44</v>
      </c>
      <c r="G22" s="8" t="s">
        <v>117</v>
      </c>
      <c r="H22" s="16">
        <v>30</v>
      </c>
      <c r="I22" s="9">
        <f t="shared" si="5"/>
        <v>46011</v>
      </c>
      <c r="J22" s="10">
        <f t="shared" si="3"/>
        <v>46041</v>
      </c>
      <c r="K22" s="8"/>
      <c r="L22" s="8"/>
    </row>
    <row r="23" spans="1:12" ht="115.5" x14ac:dyDescent="0.25">
      <c r="A23" s="8">
        <f t="shared" si="4"/>
        <v>8</v>
      </c>
      <c r="B23" s="58" t="s">
        <v>55</v>
      </c>
      <c r="C23" s="15"/>
      <c r="D23" s="15" t="s">
        <v>120</v>
      </c>
      <c r="E23" s="15" t="s">
        <v>20</v>
      </c>
      <c r="F23" s="15" t="s">
        <v>44</v>
      </c>
      <c r="G23" s="15"/>
      <c r="H23" s="16">
        <v>1</v>
      </c>
      <c r="I23" s="9">
        <f t="shared" si="5"/>
        <v>46042</v>
      </c>
      <c r="J23" s="10">
        <f t="shared" si="3"/>
        <v>46043</v>
      </c>
      <c r="K23" s="8"/>
      <c r="L23" s="8"/>
    </row>
    <row r="24" spans="1:12" ht="30" customHeight="1" x14ac:dyDescent="0.25">
      <c r="A24" s="5" t="s">
        <v>56</v>
      </c>
      <c r="B24" s="76" t="s">
        <v>57</v>
      </c>
      <c r="C24" s="77"/>
      <c r="D24" s="77"/>
      <c r="E24" s="77"/>
      <c r="F24" s="77"/>
      <c r="G24" s="77"/>
      <c r="H24" s="77"/>
      <c r="I24" s="77"/>
      <c r="J24" s="77"/>
      <c r="K24" s="77"/>
      <c r="L24" s="78"/>
    </row>
    <row r="25" spans="1:12" ht="37.5" customHeight="1" x14ac:dyDescent="0.25">
      <c r="A25" s="5">
        <v>1</v>
      </c>
      <c r="B25" s="82" t="s">
        <v>58</v>
      </c>
      <c r="C25" s="83"/>
      <c r="D25" s="83"/>
      <c r="E25" s="83"/>
      <c r="F25" s="84"/>
      <c r="G25" s="15"/>
      <c r="H25" s="16"/>
      <c r="I25" s="9"/>
      <c r="J25" s="10"/>
      <c r="K25" s="8"/>
      <c r="L25" s="8"/>
    </row>
    <row r="26" spans="1:12" ht="60.75" x14ac:dyDescent="0.25">
      <c r="A26" s="8" t="s">
        <v>59</v>
      </c>
      <c r="B26" s="61" t="s">
        <v>60</v>
      </c>
      <c r="C26" s="15"/>
      <c r="D26" s="15" t="s">
        <v>20</v>
      </c>
      <c r="E26" s="15" t="s">
        <v>44</v>
      </c>
      <c r="F26" s="15" t="s">
        <v>117</v>
      </c>
      <c r="G26" s="15"/>
      <c r="H26" s="16">
        <f>3*30</f>
        <v>90</v>
      </c>
      <c r="I26" s="9">
        <f>+J23+1</f>
        <v>46044</v>
      </c>
      <c r="J26" s="10">
        <f>IFERROR(DATE(YEAR(I26),MONTH(I26),DAY(I26))+H26," ")</f>
        <v>46134</v>
      </c>
      <c r="K26" s="8"/>
      <c r="L26" s="8"/>
    </row>
    <row r="27" spans="1:12" ht="81" x14ac:dyDescent="0.25">
      <c r="A27" s="8" t="s">
        <v>61</v>
      </c>
      <c r="B27" s="61" t="s">
        <v>62</v>
      </c>
      <c r="C27" s="15"/>
      <c r="D27" s="15" t="s">
        <v>20</v>
      </c>
      <c r="E27" s="15" t="s">
        <v>44</v>
      </c>
      <c r="F27" s="15" t="s">
        <v>121</v>
      </c>
      <c r="G27" s="15"/>
      <c r="H27" s="16">
        <v>20</v>
      </c>
      <c r="I27" s="9">
        <f>+J26+1</f>
        <v>46135</v>
      </c>
      <c r="J27" s="10">
        <f>IFERROR(DATE(YEAR(I27),MONTH(I27),DAY(I27))+H27," ")</f>
        <v>46155</v>
      </c>
      <c r="K27" s="8"/>
      <c r="L27" s="8"/>
    </row>
    <row r="28" spans="1:12" ht="51.75" customHeight="1" x14ac:dyDescent="0.25">
      <c r="A28" s="8" t="s">
        <v>64</v>
      </c>
      <c r="B28" s="61" t="s">
        <v>65</v>
      </c>
      <c r="C28" s="15"/>
      <c r="D28" s="15" t="s">
        <v>20</v>
      </c>
      <c r="E28" s="15" t="s">
        <v>45</v>
      </c>
      <c r="F28" s="15" t="s">
        <v>44</v>
      </c>
      <c r="G28" s="15"/>
      <c r="H28" s="16">
        <v>15</v>
      </c>
      <c r="I28" s="9">
        <f t="shared" ref="I28:I32" si="6">+J27+1</f>
        <v>46156</v>
      </c>
      <c r="J28" s="10">
        <f t="shared" ref="J28:J32" si="7">IFERROR(DATE(YEAR(I28),MONTH(I28),DAY(I28))+H28," ")</f>
        <v>46171</v>
      </c>
      <c r="K28" s="8"/>
      <c r="L28" s="8"/>
    </row>
    <row r="29" spans="1:12" ht="51.75" customHeight="1" x14ac:dyDescent="0.25">
      <c r="A29" s="8" t="s">
        <v>66</v>
      </c>
      <c r="B29" s="61" t="s">
        <v>67</v>
      </c>
      <c r="C29" s="15"/>
      <c r="D29" s="15" t="s">
        <v>20</v>
      </c>
      <c r="E29" s="15" t="s">
        <v>44</v>
      </c>
      <c r="F29" s="15" t="s">
        <v>44</v>
      </c>
      <c r="G29" s="15" t="s">
        <v>20</v>
      </c>
      <c r="H29" s="16">
        <v>7</v>
      </c>
      <c r="I29" s="9">
        <f t="shared" si="6"/>
        <v>46172</v>
      </c>
      <c r="J29" s="10">
        <f t="shared" si="7"/>
        <v>46179</v>
      </c>
      <c r="K29" s="8"/>
      <c r="L29" s="8"/>
    </row>
    <row r="30" spans="1:12" ht="111" customHeight="1" x14ac:dyDescent="0.25">
      <c r="A30" s="8" t="s">
        <v>68</v>
      </c>
      <c r="B30" s="61" t="s">
        <v>69</v>
      </c>
      <c r="C30" s="15"/>
      <c r="D30" s="15" t="s">
        <v>20</v>
      </c>
      <c r="E30" s="15" t="s">
        <v>44</v>
      </c>
      <c r="F30" s="15" t="s">
        <v>45</v>
      </c>
      <c r="G30" s="15" t="s">
        <v>20</v>
      </c>
      <c r="H30" s="16">
        <v>30</v>
      </c>
      <c r="I30" s="9">
        <f t="shared" si="6"/>
        <v>46180</v>
      </c>
      <c r="J30" s="10">
        <f t="shared" si="7"/>
        <v>46210</v>
      </c>
      <c r="K30" s="8"/>
      <c r="L30" s="8"/>
    </row>
    <row r="31" spans="1:12" ht="70.5" customHeight="1" x14ac:dyDescent="0.25">
      <c r="A31" s="8" t="s">
        <v>70</v>
      </c>
      <c r="B31" s="61" t="s">
        <v>71</v>
      </c>
      <c r="C31" s="15"/>
      <c r="D31" s="15" t="s">
        <v>20</v>
      </c>
      <c r="E31" s="15" t="s">
        <v>44</v>
      </c>
      <c r="F31" s="15" t="s">
        <v>45</v>
      </c>
      <c r="G31" s="15" t="s">
        <v>20</v>
      </c>
      <c r="H31" s="16">
        <v>20</v>
      </c>
      <c r="I31" s="9">
        <f t="shared" si="6"/>
        <v>46211</v>
      </c>
      <c r="J31" s="10">
        <f t="shared" si="7"/>
        <v>46231</v>
      </c>
      <c r="K31" s="8"/>
      <c r="L31" s="8"/>
    </row>
    <row r="32" spans="1:12" ht="40.5" x14ac:dyDescent="0.25">
      <c r="A32" s="19">
        <v>2</v>
      </c>
      <c r="B32" s="65" t="s">
        <v>72</v>
      </c>
      <c r="C32" s="21"/>
      <c r="D32" s="21"/>
      <c r="E32" s="21"/>
      <c r="F32" s="21"/>
      <c r="G32" s="21"/>
      <c r="H32" s="22">
        <v>200</v>
      </c>
      <c r="I32" s="9">
        <f t="shared" si="6"/>
        <v>46232</v>
      </c>
      <c r="J32" s="10">
        <f t="shared" si="7"/>
        <v>46432</v>
      </c>
      <c r="K32" s="6"/>
      <c r="L32" s="6"/>
    </row>
    <row r="33" spans="1:12" ht="33" x14ac:dyDescent="0.25">
      <c r="A33" s="8" t="s">
        <v>73</v>
      </c>
      <c r="B33" s="58" t="s">
        <v>74</v>
      </c>
      <c r="C33" s="15"/>
      <c r="D33" s="15" t="s">
        <v>20</v>
      </c>
      <c r="E33" s="15" t="s">
        <v>44</v>
      </c>
      <c r="F33" s="15" t="s">
        <v>75</v>
      </c>
      <c r="G33" s="15"/>
      <c r="H33" s="16">
        <v>30</v>
      </c>
      <c r="I33" s="9"/>
      <c r="J33" s="10"/>
      <c r="K33" s="8"/>
      <c r="L33" s="8"/>
    </row>
    <row r="34" spans="1:12" ht="44.25" customHeight="1" x14ac:dyDescent="0.25">
      <c r="A34" s="8" t="s">
        <v>76</v>
      </c>
      <c r="B34" s="58" t="s">
        <v>77</v>
      </c>
      <c r="C34" s="15"/>
      <c r="D34" s="15" t="s">
        <v>20</v>
      </c>
      <c r="E34" s="15" t="s">
        <v>44</v>
      </c>
      <c r="F34" s="15" t="s">
        <v>78</v>
      </c>
      <c r="G34" s="15"/>
      <c r="H34" s="16">
        <v>15</v>
      </c>
      <c r="I34" s="9"/>
      <c r="J34" s="10"/>
      <c r="K34" s="8"/>
      <c r="L34" s="8"/>
    </row>
    <row r="35" spans="1:12" ht="66" x14ac:dyDescent="0.25">
      <c r="A35" s="8" t="s">
        <v>79</v>
      </c>
      <c r="B35" s="58" t="s">
        <v>80</v>
      </c>
      <c r="C35" s="15"/>
      <c r="D35" s="15" t="s">
        <v>20</v>
      </c>
      <c r="E35" s="15" t="s">
        <v>44</v>
      </c>
      <c r="F35" s="15" t="s">
        <v>122</v>
      </c>
      <c r="G35" s="15"/>
      <c r="H35" s="16">
        <v>15</v>
      </c>
      <c r="I35" s="9"/>
      <c r="J35" s="10"/>
      <c r="K35" s="8"/>
      <c r="L35" s="8"/>
    </row>
    <row r="36" spans="1:12" ht="66" x14ac:dyDescent="0.25">
      <c r="A36" s="8" t="s">
        <v>82</v>
      </c>
      <c r="B36" s="58" t="s">
        <v>83</v>
      </c>
      <c r="C36" s="15"/>
      <c r="D36" s="15" t="s">
        <v>20</v>
      </c>
      <c r="E36" s="15" t="s">
        <v>44</v>
      </c>
      <c r="F36" s="15" t="s">
        <v>122</v>
      </c>
      <c r="G36" s="15"/>
      <c r="H36" s="16">
        <v>15</v>
      </c>
      <c r="I36" s="9"/>
      <c r="J36" s="10"/>
      <c r="K36" s="8"/>
      <c r="L36" s="8"/>
    </row>
    <row r="37" spans="1:12" ht="81" x14ac:dyDescent="0.25">
      <c r="A37" s="8" t="s">
        <v>84</v>
      </c>
      <c r="B37" s="61" t="s">
        <v>85</v>
      </c>
      <c r="C37" s="15"/>
      <c r="D37" s="15" t="s">
        <v>20</v>
      </c>
      <c r="E37" s="15" t="s">
        <v>44</v>
      </c>
      <c r="F37" s="15" t="s">
        <v>86</v>
      </c>
      <c r="G37" s="15"/>
      <c r="H37" s="16">
        <v>90</v>
      </c>
      <c r="I37" s="9"/>
      <c r="J37" s="10"/>
      <c r="K37" s="8"/>
      <c r="L37" s="8"/>
    </row>
    <row r="38" spans="1:12" ht="101.25" x14ac:dyDescent="0.25">
      <c r="A38" s="8" t="s">
        <v>87</v>
      </c>
      <c r="B38" s="61" t="s">
        <v>88</v>
      </c>
      <c r="C38" s="15"/>
      <c r="D38" s="15" t="s">
        <v>89</v>
      </c>
      <c r="E38" s="8" t="s">
        <v>117</v>
      </c>
      <c r="F38" s="15" t="s">
        <v>86</v>
      </c>
      <c r="G38" s="15" t="s">
        <v>30</v>
      </c>
      <c r="H38" s="16">
        <v>45</v>
      </c>
      <c r="I38" s="9"/>
      <c r="J38" s="10"/>
      <c r="K38" s="8" t="s">
        <v>90</v>
      </c>
      <c r="L38" s="8"/>
    </row>
    <row r="39" spans="1:12" ht="81" x14ac:dyDescent="0.25">
      <c r="A39" s="8" t="s">
        <v>91</v>
      </c>
      <c r="B39" s="58" t="s">
        <v>92</v>
      </c>
      <c r="C39" s="15"/>
      <c r="D39" s="15" t="s">
        <v>20</v>
      </c>
      <c r="E39" s="15" t="s">
        <v>93</v>
      </c>
      <c r="F39" s="15" t="s">
        <v>117</v>
      </c>
      <c r="G39" s="15"/>
      <c r="H39" s="16">
        <v>35</v>
      </c>
      <c r="I39" s="9"/>
      <c r="J39" s="10"/>
      <c r="K39" s="8"/>
      <c r="L39" s="8"/>
    </row>
    <row r="40" spans="1:12" ht="47.25" customHeight="1" x14ac:dyDescent="0.25">
      <c r="A40" s="5" t="s">
        <v>94</v>
      </c>
      <c r="B40" s="92" t="s">
        <v>95</v>
      </c>
      <c r="C40" s="93"/>
      <c r="D40" s="93"/>
      <c r="E40" s="93"/>
      <c r="F40" s="93"/>
      <c r="G40" s="93"/>
      <c r="H40" s="93"/>
      <c r="I40" s="93"/>
      <c r="J40" s="93"/>
      <c r="K40" s="93"/>
      <c r="L40" s="94"/>
    </row>
    <row r="41" spans="1:12" ht="56.25" customHeight="1" x14ac:dyDescent="0.25">
      <c r="A41" s="5">
        <v>1</v>
      </c>
      <c r="B41" s="95" t="s">
        <v>96</v>
      </c>
      <c r="C41" s="96"/>
      <c r="D41" s="96"/>
      <c r="E41" s="96"/>
      <c r="F41" s="97"/>
      <c r="G41" s="15"/>
      <c r="H41" s="16">
        <v>180</v>
      </c>
      <c r="I41" s="9">
        <f>+J32+1</f>
        <v>46433</v>
      </c>
      <c r="J41" s="10">
        <f t="shared" ref="J41:J42" si="8">IFERROR(DATE(YEAR(I41),MONTH(I41),DAY(I41))+H41," ")</f>
        <v>46613</v>
      </c>
      <c r="K41" s="8"/>
      <c r="L41" s="8"/>
    </row>
    <row r="42" spans="1:12" ht="37.5" customHeight="1" x14ac:dyDescent="0.25">
      <c r="A42" s="5">
        <v>2</v>
      </c>
      <c r="B42" s="95" t="s">
        <v>97</v>
      </c>
      <c r="C42" s="96"/>
      <c r="D42" s="96"/>
      <c r="E42" s="96"/>
      <c r="F42" s="97"/>
      <c r="G42" s="15"/>
      <c r="H42" s="16">
        <v>30</v>
      </c>
      <c r="I42" s="9">
        <f>+J41+1</f>
        <v>46614</v>
      </c>
      <c r="J42" s="10">
        <f t="shared" si="8"/>
        <v>46644</v>
      </c>
      <c r="K42" s="8"/>
      <c r="L42" s="8"/>
    </row>
    <row r="43" spans="1:12" ht="82.5" x14ac:dyDescent="0.25">
      <c r="A43" s="8" t="s">
        <v>73</v>
      </c>
      <c r="B43" s="58" t="s">
        <v>98</v>
      </c>
      <c r="C43" s="15"/>
      <c r="D43" s="15" t="s">
        <v>20</v>
      </c>
      <c r="E43" s="15" t="s">
        <v>45</v>
      </c>
      <c r="F43" s="15" t="s">
        <v>123</v>
      </c>
      <c r="G43" s="15"/>
      <c r="H43" s="16"/>
      <c r="I43" s="9"/>
      <c r="J43" s="10"/>
      <c r="K43" s="8"/>
      <c r="L43" s="8"/>
    </row>
    <row r="44" spans="1:12" ht="66" x14ac:dyDescent="0.25">
      <c r="A44" s="8" t="s">
        <v>76</v>
      </c>
      <c r="B44" s="58" t="s">
        <v>100</v>
      </c>
      <c r="C44" s="15"/>
      <c r="D44" s="15" t="s">
        <v>20</v>
      </c>
      <c r="E44" s="15" t="s">
        <v>101</v>
      </c>
      <c r="F44" s="15" t="s">
        <v>124</v>
      </c>
      <c r="G44" s="15"/>
      <c r="H44" s="16"/>
      <c r="I44" s="9"/>
      <c r="J44" s="10"/>
      <c r="K44" s="8"/>
      <c r="L44" s="8"/>
    </row>
    <row r="45" spans="1:12" ht="66" x14ac:dyDescent="0.25">
      <c r="A45" s="8" t="s">
        <v>79</v>
      </c>
      <c r="B45" s="58" t="s">
        <v>103</v>
      </c>
      <c r="C45" s="15"/>
      <c r="D45" s="15" t="s">
        <v>20</v>
      </c>
      <c r="E45" s="15" t="s">
        <v>101</v>
      </c>
      <c r="F45" s="15" t="s">
        <v>124</v>
      </c>
      <c r="G45" s="15"/>
      <c r="H45" s="16"/>
      <c r="I45" s="9"/>
      <c r="J45" s="10"/>
      <c r="K45" s="8"/>
      <c r="L45" s="8"/>
    </row>
    <row r="46" spans="1:12" ht="66" x14ac:dyDescent="0.25">
      <c r="A46" s="8" t="s">
        <v>82</v>
      </c>
      <c r="B46" s="58" t="s">
        <v>104</v>
      </c>
      <c r="C46" s="15"/>
      <c r="D46" s="15" t="s">
        <v>20</v>
      </c>
      <c r="E46" s="15" t="s">
        <v>105</v>
      </c>
      <c r="F46" s="15" t="s">
        <v>124</v>
      </c>
      <c r="G46" s="15"/>
      <c r="H46" s="16"/>
      <c r="I46" s="9"/>
      <c r="J46" s="10"/>
      <c r="K46" s="8"/>
      <c r="L46" s="8"/>
    </row>
    <row r="47" spans="1:12" ht="66" x14ac:dyDescent="0.25">
      <c r="A47" s="8" t="s">
        <v>84</v>
      </c>
      <c r="B47" s="58" t="s">
        <v>106</v>
      </c>
      <c r="C47" s="15"/>
      <c r="D47" s="15" t="s">
        <v>20</v>
      </c>
      <c r="E47" s="15" t="s">
        <v>93</v>
      </c>
      <c r="F47" s="15" t="s">
        <v>124</v>
      </c>
      <c r="G47" s="15"/>
      <c r="H47" s="16"/>
      <c r="I47" s="9"/>
      <c r="J47" s="10"/>
      <c r="K47" s="8"/>
      <c r="L47" s="8"/>
    </row>
    <row r="48" spans="1:12" ht="66" x14ac:dyDescent="0.25">
      <c r="A48" s="8" t="s">
        <v>87</v>
      </c>
      <c r="B48" s="58" t="s">
        <v>107</v>
      </c>
      <c r="C48" s="15"/>
      <c r="D48" s="15" t="s">
        <v>20</v>
      </c>
      <c r="E48" s="15" t="s">
        <v>93</v>
      </c>
      <c r="F48" s="15" t="s">
        <v>124</v>
      </c>
      <c r="G48" s="15"/>
      <c r="H48" s="16"/>
      <c r="I48" s="9"/>
      <c r="J48" s="10"/>
      <c r="K48" s="8"/>
      <c r="L48" s="8"/>
    </row>
    <row r="49" spans="1:12" ht="81" x14ac:dyDescent="0.25">
      <c r="A49" s="8" t="s">
        <v>91</v>
      </c>
      <c r="B49" s="58" t="s">
        <v>108</v>
      </c>
      <c r="C49" s="24"/>
      <c r="D49" s="15" t="s">
        <v>20</v>
      </c>
      <c r="E49" s="15" t="s">
        <v>125</v>
      </c>
      <c r="F49" s="15"/>
      <c r="G49" s="15"/>
      <c r="H49" s="16"/>
      <c r="I49" s="9"/>
      <c r="J49" s="10"/>
      <c r="K49" s="25"/>
      <c r="L49" s="25"/>
    </row>
    <row r="50" spans="1:12" ht="60.75" x14ac:dyDescent="0.25">
      <c r="A50" s="8" t="s">
        <v>110</v>
      </c>
      <c r="B50" s="58" t="s">
        <v>111</v>
      </c>
      <c r="C50" s="24"/>
      <c r="D50" s="15" t="s">
        <v>112</v>
      </c>
      <c r="E50" s="15"/>
      <c r="F50" s="8"/>
      <c r="G50" s="8" t="s">
        <v>30</v>
      </c>
      <c r="H50" s="16"/>
      <c r="I50" s="9"/>
      <c r="J50" s="10"/>
      <c r="K50" s="25"/>
      <c r="L50" s="25"/>
    </row>
    <row r="51" spans="1:12" ht="66.75" customHeight="1" x14ac:dyDescent="0.25">
      <c r="A51" s="8" t="s">
        <v>113</v>
      </c>
      <c r="B51" s="58" t="s">
        <v>114</v>
      </c>
      <c r="C51" s="24"/>
      <c r="D51" s="8" t="s">
        <v>30</v>
      </c>
      <c r="E51" s="15"/>
      <c r="F51" s="8"/>
      <c r="G51" s="15"/>
      <c r="H51" s="16"/>
      <c r="I51" s="9"/>
      <c r="J51" s="10"/>
      <c r="K51" s="25"/>
      <c r="L51" s="25"/>
    </row>
  </sheetData>
  <mergeCells count="22">
    <mergeCell ref="L5:L6"/>
    <mergeCell ref="B7:L7"/>
    <mergeCell ref="A1:L1"/>
    <mergeCell ref="A2:L2"/>
    <mergeCell ref="O2:X6"/>
    <mergeCell ref="A3:L3"/>
    <mergeCell ref="A4:K4"/>
    <mergeCell ref="A5:A6"/>
    <mergeCell ref="B5:B6"/>
    <mergeCell ref="C5:C6"/>
    <mergeCell ref="D5:F5"/>
    <mergeCell ref="G5:G6"/>
    <mergeCell ref="B42:F42"/>
    <mergeCell ref="H5:H6"/>
    <mergeCell ref="I5:I6"/>
    <mergeCell ref="J5:J6"/>
    <mergeCell ref="K5:K6"/>
    <mergeCell ref="B15:L15"/>
    <mergeCell ref="B24:L24"/>
    <mergeCell ref="B25:F25"/>
    <mergeCell ref="B40:L40"/>
    <mergeCell ref="B41:F41"/>
  </mergeCells>
  <conditionalFormatting sqref="B26:B31">
    <cfRule type="duplicateValues" dxfId="3" priority="2"/>
  </conditionalFormatting>
  <conditionalFormatting sqref="B49:C51">
    <cfRule type="duplicateValues" dxfId="2" priority="1"/>
  </conditionalFormatting>
  <printOptions horizontalCentered="1"/>
  <pageMargins left="0" right="0" top="0.11811023622047245" bottom="0.11811023622047245" header="0.11811023622047245" footer="0.11811023622047245"/>
  <pageSetup paperSize="9" scale="65" orientation="landscape" r:id="rId1"/>
  <headerFooter differentFirst="1">
    <oddFooter>&amp;CQuy trình thực hiện lựa chọn nhà đầu tư theo NĐ32&amp;R&amp;P</oddFooter>
  </headerFooter>
  <rowBreaks count="4" manualBreakCount="4">
    <brk id="10" max="11" man="1"/>
    <brk id="12" max="16383" man="1"/>
    <brk id="17" max="16383" man="1"/>
    <brk id="39"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1"/>
  <sheetViews>
    <sheetView zoomScale="70" zoomScaleNormal="70" zoomScaleSheetLayoutView="40" workbookViewId="0">
      <pane xSplit="12" ySplit="6" topLeftCell="M7" activePane="bottomRight" state="frozen"/>
      <selection activeCell="AH9" sqref="AH9"/>
      <selection pane="topRight" activeCell="AH9" sqref="AH9"/>
      <selection pane="bottomLeft" activeCell="AH9" sqref="AH9"/>
      <selection pane="bottomRight" activeCell="AH9" sqref="AH9"/>
    </sheetView>
  </sheetViews>
  <sheetFormatPr defaultColWidth="9" defaultRowHeight="20.25" x14ac:dyDescent="0.3"/>
  <cols>
    <col min="1" max="1" width="10.85546875" style="27" customWidth="1"/>
    <col min="2" max="2" width="35.5703125" style="63" customWidth="1"/>
    <col min="3" max="3" width="14.140625" style="2" customWidth="1"/>
    <col min="4" max="4" width="9.5703125" style="2" customWidth="1"/>
    <col min="5" max="5" width="11.85546875" style="2" customWidth="1"/>
    <col min="6" max="6" width="9.85546875" style="2" customWidth="1"/>
    <col min="7" max="7" width="9" style="2" customWidth="1"/>
    <col min="8" max="8" width="9" style="29" customWidth="1"/>
    <col min="9" max="9" width="14.28515625" style="30" customWidth="1"/>
    <col min="10" max="10" width="13.85546875" style="2" customWidth="1"/>
    <col min="11" max="11" width="51.140625" style="27" customWidth="1"/>
    <col min="12" max="12" width="31" style="27" customWidth="1"/>
    <col min="13" max="14" width="9" style="2"/>
    <col min="15" max="26" width="0" style="2" hidden="1" customWidth="1"/>
    <col min="27" max="16384" width="9" style="2"/>
  </cols>
  <sheetData>
    <row r="1" spans="1:24" s="1" customFormat="1" ht="19.5" customHeight="1" x14ac:dyDescent="0.3">
      <c r="A1" s="89" t="s">
        <v>126</v>
      </c>
      <c r="B1" s="89"/>
      <c r="C1" s="89"/>
      <c r="D1" s="89"/>
      <c r="E1" s="89"/>
      <c r="F1" s="89"/>
      <c r="G1" s="89"/>
      <c r="H1" s="89"/>
      <c r="I1" s="89"/>
      <c r="J1" s="89"/>
      <c r="K1" s="89"/>
    </row>
    <row r="2" spans="1:24" ht="28.5" customHeight="1" x14ac:dyDescent="0.25">
      <c r="A2" s="67" t="s">
        <v>1</v>
      </c>
      <c r="B2" s="67"/>
      <c r="C2" s="67"/>
      <c r="D2" s="67"/>
      <c r="E2" s="67"/>
      <c r="F2" s="67"/>
      <c r="G2" s="67"/>
      <c r="H2" s="67"/>
      <c r="I2" s="67"/>
      <c r="J2" s="67"/>
      <c r="K2" s="67"/>
      <c r="L2" s="67"/>
      <c r="O2" s="68" t="s">
        <v>2</v>
      </c>
      <c r="P2" s="68"/>
      <c r="Q2" s="68"/>
      <c r="R2" s="68"/>
      <c r="S2" s="68"/>
      <c r="T2" s="68"/>
      <c r="U2" s="68"/>
      <c r="V2" s="68"/>
      <c r="W2" s="68"/>
      <c r="X2" s="68"/>
    </row>
    <row r="3" spans="1:24" ht="65.25" customHeight="1" x14ac:dyDescent="0.3">
      <c r="A3" s="90" t="s">
        <v>127</v>
      </c>
      <c r="B3" s="90"/>
      <c r="C3" s="90"/>
      <c r="D3" s="90"/>
      <c r="E3" s="90"/>
      <c r="F3" s="90"/>
      <c r="G3" s="90"/>
      <c r="H3" s="90"/>
      <c r="I3" s="90"/>
      <c r="J3" s="90"/>
      <c r="K3" s="90"/>
      <c r="L3" s="90"/>
      <c r="O3" s="68"/>
      <c r="P3" s="68"/>
      <c r="Q3" s="68"/>
      <c r="R3" s="68"/>
      <c r="S3" s="68"/>
      <c r="T3" s="68"/>
      <c r="U3" s="68"/>
      <c r="V3" s="68"/>
      <c r="W3" s="68"/>
      <c r="X3" s="68"/>
    </row>
    <row r="4" spans="1:24" ht="18.95" customHeight="1" x14ac:dyDescent="0.25">
      <c r="A4" s="91"/>
      <c r="B4" s="91"/>
      <c r="C4" s="91"/>
      <c r="D4" s="91"/>
      <c r="E4" s="91"/>
      <c r="F4" s="91"/>
      <c r="G4" s="91"/>
      <c r="H4" s="91"/>
      <c r="I4" s="91"/>
      <c r="J4" s="91"/>
      <c r="K4" s="91"/>
      <c r="L4" s="2"/>
      <c r="O4" s="68"/>
      <c r="P4" s="68"/>
      <c r="Q4" s="68"/>
      <c r="R4" s="68"/>
      <c r="S4" s="68"/>
      <c r="T4" s="68"/>
      <c r="U4" s="68"/>
      <c r="V4" s="68"/>
      <c r="W4" s="68"/>
      <c r="X4" s="68"/>
    </row>
    <row r="5" spans="1:24" ht="23.45" customHeight="1" x14ac:dyDescent="0.25">
      <c r="A5" s="69" t="s">
        <v>4</v>
      </c>
      <c r="B5" s="70" t="s">
        <v>5</v>
      </c>
      <c r="C5" s="69" t="s">
        <v>6</v>
      </c>
      <c r="D5" s="71" t="s">
        <v>7</v>
      </c>
      <c r="E5" s="72"/>
      <c r="F5" s="73"/>
      <c r="G5" s="69" t="s">
        <v>8</v>
      </c>
      <c r="H5" s="69" t="s">
        <v>9</v>
      </c>
      <c r="I5" s="74" t="s">
        <v>10</v>
      </c>
      <c r="J5" s="69" t="s">
        <v>11</v>
      </c>
      <c r="K5" s="69" t="s">
        <v>12</v>
      </c>
      <c r="L5" s="69" t="s">
        <v>13</v>
      </c>
      <c r="O5" s="68"/>
      <c r="P5" s="68"/>
      <c r="Q5" s="68"/>
      <c r="R5" s="68"/>
      <c r="S5" s="68"/>
      <c r="T5" s="68"/>
      <c r="U5" s="68"/>
      <c r="V5" s="68"/>
      <c r="W5" s="68"/>
      <c r="X5" s="68"/>
    </row>
    <row r="6" spans="1:24" ht="39.75" customHeight="1" x14ac:dyDescent="0.25">
      <c r="A6" s="69"/>
      <c r="B6" s="70"/>
      <c r="C6" s="69"/>
      <c r="D6" s="3" t="s">
        <v>14</v>
      </c>
      <c r="E6" s="3" t="s">
        <v>15</v>
      </c>
      <c r="F6" s="4" t="s">
        <v>16</v>
      </c>
      <c r="G6" s="69"/>
      <c r="H6" s="69"/>
      <c r="I6" s="74"/>
      <c r="J6" s="69"/>
      <c r="K6" s="69"/>
      <c r="L6" s="69"/>
      <c r="O6" s="68"/>
      <c r="P6" s="68"/>
      <c r="Q6" s="68"/>
      <c r="R6" s="68"/>
      <c r="S6" s="68"/>
      <c r="T6" s="68"/>
      <c r="U6" s="68"/>
      <c r="V6" s="68"/>
      <c r="W6" s="68"/>
      <c r="X6" s="68"/>
    </row>
    <row r="7" spans="1:24" ht="33" customHeight="1" x14ac:dyDescent="0.25">
      <c r="A7" s="5" t="s">
        <v>17</v>
      </c>
      <c r="B7" s="76" t="s">
        <v>18</v>
      </c>
      <c r="C7" s="77"/>
      <c r="D7" s="77"/>
      <c r="E7" s="77"/>
      <c r="F7" s="77"/>
      <c r="G7" s="77"/>
      <c r="H7" s="77"/>
      <c r="I7" s="77"/>
      <c r="J7" s="77"/>
      <c r="K7" s="77"/>
      <c r="L7" s="78"/>
    </row>
    <row r="8" spans="1:24" ht="60.75" x14ac:dyDescent="0.25">
      <c r="A8" s="6">
        <v>1</v>
      </c>
      <c r="B8" s="57" t="s">
        <v>19</v>
      </c>
      <c r="C8" s="5"/>
      <c r="D8" s="8" t="s">
        <v>20</v>
      </c>
      <c r="E8" s="5"/>
      <c r="F8" s="5"/>
      <c r="G8" s="5"/>
      <c r="H8" s="59">
        <v>4.5</v>
      </c>
      <c r="I8" s="9">
        <v>45762</v>
      </c>
      <c r="J8" s="10">
        <f t="shared" ref="J8:J14" si="0">IFERROR(DATE(YEAR(I8),MONTH(I8),DAY(I8))+H8," ")</f>
        <v>45766.5</v>
      </c>
      <c r="K8" s="11"/>
      <c r="L8" s="5"/>
    </row>
    <row r="9" spans="1:24" ht="181.5" x14ac:dyDescent="0.25">
      <c r="A9" s="8">
        <f>+A8+1</f>
        <v>2</v>
      </c>
      <c r="B9" s="57" t="s">
        <v>21</v>
      </c>
      <c r="C9" s="5"/>
      <c r="D9" s="8" t="s">
        <v>128</v>
      </c>
      <c r="E9" s="8"/>
      <c r="F9" s="8"/>
      <c r="G9" s="8"/>
      <c r="H9" s="5">
        <v>15</v>
      </c>
      <c r="I9" s="9">
        <f t="shared" ref="I9:I14" si="1">+J8+1</f>
        <v>45767.5</v>
      </c>
      <c r="J9" s="10">
        <f t="shared" si="0"/>
        <v>45782</v>
      </c>
      <c r="K9" s="11" t="s">
        <v>23</v>
      </c>
      <c r="L9" s="5"/>
    </row>
    <row r="10" spans="1:24" ht="297" x14ac:dyDescent="0.25">
      <c r="A10" s="8">
        <f t="shared" ref="A10:A14" si="2">+A9+1</f>
        <v>3</v>
      </c>
      <c r="B10" s="57" t="s">
        <v>24</v>
      </c>
      <c r="C10" s="5"/>
      <c r="D10" s="8" t="s">
        <v>128</v>
      </c>
      <c r="E10" s="8"/>
      <c r="F10" s="8"/>
      <c r="G10" s="8" t="s">
        <v>25</v>
      </c>
      <c r="H10" s="5">
        <v>5.5</v>
      </c>
      <c r="I10" s="9">
        <f t="shared" si="1"/>
        <v>45783</v>
      </c>
      <c r="J10" s="10">
        <f t="shared" si="0"/>
        <v>45788.5</v>
      </c>
      <c r="K10" s="12" t="s">
        <v>26</v>
      </c>
      <c r="L10" s="13" t="s">
        <v>27</v>
      </c>
    </row>
    <row r="11" spans="1:24" ht="366" customHeight="1" x14ac:dyDescent="0.25">
      <c r="A11" s="8">
        <f t="shared" si="2"/>
        <v>4</v>
      </c>
      <c r="B11" s="57" t="s">
        <v>28</v>
      </c>
      <c r="C11" s="5"/>
      <c r="D11" s="8" t="s">
        <v>25</v>
      </c>
      <c r="E11" s="8" t="s">
        <v>29</v>
      </c>
      <c r="F11" s="8"/>
      <c r="G11" s="8" t="s">
        <v>30</v>
      </c>
      <c r="H11" s="5">
        <v>10</v>
      </c>
      <c r="I11" s="9">
        <f t="shared" si="1"/>
        <v>45789.5</v>
      </c>
      <c r="J11" s="10">
        <f>IFERROR(DATE(YEAR(I11),MONTH(I11),DAY(I11))+H11," ")</f>
        <v>45799</v>
      </c>
      <c r="K11" s="11" t="s">
        <v>31</v>
      </c>
      <c r="L11" s="8" t="s">
        <v>32</v>
      </c>
    </row>
    <row r="12" spans="1:24" ht="323.25" customHeight="1" x14ac:dyDescent="0.25">
      <c r="A12" s="8">
        <f t="shared" si="2"/>
        <v>5</v>
      </c>
      <c r="B12" s="57" t="s">
        <v>33</v>
      </c>
      <c r="C12" s="5"/>
      <c r="D12" s="8" t="s">
        <v>25</v>
      </c>
      <c r="E12" s="8" t="s">
        <v>128</v>
      </c>
      <c r="F12" s="8"/>
      <c r="G12" s="8" t="s">
        <v>30</v>
      </c>
      <c r="H12" s="5">
        <v>15</v>
      </c>
      <c r="I12" s="9">
        <f t="shared" si="1"/>
        <v>45800</v>
      </c>
      <c r="J12" s="10">
        <f t="shared" si="0"/>
        <v>45815</v>
      </c>
      <c r="K12" s="12" t="s">
        <v>129</v>
      </c>
      <c r="L12" s="8"/>
    </row>
    <row r="13" spans="1:24" ht="313.5" x14ac:dyDescent="0.25">
      <c r="A13" s="8">
        <f t="shared" si="2"/>
        <v>6</v>
      </c>
      <c r="B13" s="57" t="s">
        <v>35</v>
      </c>
      <c r="C13" s="5"/>
      <c r="D13" s="8" t="s">
        <v>36</v>
      </c>
      <c r="E13" s="8"/>
      <c r="F13" s="8"/>
      <c r="G13" s="8"/>
      <c r="H13" s="5">
        <v>7</v>
      </c>
      <c r="I13" s="9">
        <f t="shared" si="1"/>
        <v>45816</v>
      </c>
      <c r="J13" s="10">
        <f t="shared" si="0"/>
        <v>45823</v>
      </c>
      <c r="K13" s="11" t="s">
        <v>37</v>
      </c>
      <c r="L13" s="8"/>
    </row>
    <row r="14" spans="1:24" ht="165" x14ac:dyDescent="0.25">
      <c r="A14" s="8">
        <f t="shared" si="2"/>
        <v>7</v>
      </c>
      <c r="B14" s="57" t="s">
        <v>38</v>
      </c>
      <c r="C14" s="5"/>
      <c r="D14" s="8" t="s">
        <v>130</v>
      </c>
      <c r="E14" s="8"/>
      <c r="F14" s="8"/>
      <c r="G14" s="8"/>
      <c r="H14" s="5">
        <v>0</v>
      </c>
      <c r="I14" s="9">
        <f t="shared" si="1"/>
        <v>45824</v>
      </c>
      <c r="J14" s="10">
        <f t="shared" si="0"/>
        <v>45824</v>
      </c>
      <c r="K14" s="11" t="s">
        <v>40</v>
      </c>
      <c r="L14" s="8"/>
    </row>
    <row r="15" spans="1:24" ht="33.75" customHeight="1" x14ac:dyDescent="0.25">
      <c r="A15" s="5" t="s">
        <v>41</v>
      </c>
      <c r="B15" s="79" t="s">
        <v>42</v>
      </c>
      <c r="C15" s="80"/>
      <c r="D15" s="80"/>
      <c r="E15" s="80"/>
      <c r="F15" s="80"/>
      <c r="G15" s="80"/>
      <c r="H15" s="80"/>
      <c r="I15" s="80"/>
      <c r="J15" s="80"/>
      <c r="K15" s="80"/>
      <c r="L15" s="81"/>
    </row>
    <row r="16" spans="1:24" ht="70.5" customHeight="1" x14ac:dyDescent="0.25">
      <c r="A16" s="8">
        <v>1</v>
      </c>
      <c r="B16" s="58" t="s">
        <v>43</v>
      </c>
      <c r="C16" s="15"/>
      <c r="D16" s="15" t="s">
        <v>20</v>
      </c>
      <c r="E16" s="15" t="s">
        <v>44</v>
      </c>
      <c r="F16" s="15" t="s">
        <v>45</v>
      </c>
      <c r="G16" s="8" t="s">
        <v>128</v>
      </c>
      <c r="H16" s="16">
        <v>15</v>
      </c>
      <c r="I16" s="9">
        <f>+J14+1</f>
        <v>45825</v>
      </c>
      <c r="J16" s="10">
        <f t="shared" ref="J16:J23" si="3">IFERROR(DATE(YEAR(I16),MONTH(I16),DAY(I16))+H16," ")</f>
        <v>45840</v>
      </c>
      <c r="K16" s="8"/>
      <c r="L16" s="8"/>
    </row>
    <row r="17" spans="1:12" ht="90.75" customHeight="1" x14ac:dyDescent="0.25">
      <c r="A17" s="8">
        <f>+A16+1</f>
        <v>2</v>
      </c>
      <c r="B17" s="58" t="s">
        <v>46</v>
      </c>
      <c r="C17" s="15"/>
      <c r="D17" s="15" t="s">
        <v>131</v>
      </c>
      <c r="E17" s="15" t="s">
        <v>20</v>
      </c>
      <c r="F17" s="15" t="s">
        <v>44</v>
      </c>
      <c r="G17" s="15"/>
      <c r="H17" s="16">
        <v>15</v>
      </c>
      <c r="I17" s="9">
        <f t="shared" ref="I17:I23" si="4">+J16+1</f>
        <v>45841</v>
      </c>
      <c r="J17" s="10">
        <f t="shared" si="3"/>
        <v>45856</v>
      </c>
      <c r="K17" s="8"/>
      <c r="L17" s="8"/>
    </row>
    <row r="18" spans="1:12" ht="90.75" customHeight="1" x14ac:dyDescent="0.25">
      <c r="A18" s="8">
        <f t="shared" ref="A18:A23" si="5">+A17+1</f>
        <v>3</v>
      </c>
      <c r="B18" s="58" t="s">
        <v>48</v>
      </c>
      <c r="C18" s="15"/>
      <c r="D18" s="15" t="s">
        <v>128</v>
      </c>
      <c r="E18" s="15" t="s">
        <v>20</v>
      </c>
      <c r="F18" s="15" t="s">
        <v>44</v>
      </c>
      <c r="G18" s="8" t="s">
        <v>128</v>
      </c>
      <c r="H18" s="16">
        <v>15</v>
      </c>
      <c r="I18" s="9">
        <f t="shared" si="4"/>
        <v>45857</v>
      </c>
      <c r="J18" s="10">
        <f t="shared" si="3"/>
        <v>45872</v>
      </c>
      <c r="K18" s="8"/>
      <c r="L18" s="8"/>
    </row>
    <row r="19" spans="1:12" ht="99.75" customHeight="1" x14ac:dyDescent="0.25">
      <c r="A19" s="8">
        <f t="shared" si="5"/>
        <v>4</v>
      </c>
      <c r="B19" s="58" t="s">
        <v>49</v>
      </c>
      <c r="C19" s="15"/>
      <c r="D19" s="15" t="s">
        <v>20</v>
      </c>
      <c r="E19" s="17" t="s">
        <v>20</v>
      </c>
      <c r="F19" s="17" t="s">
        <v>44</v>
      </c>
      <c r="G19" s="8" t="s">
        <v>128</v>
      </c>
      <c r="H19" s="16">
        <v>15</v>
      </c>
      <c r="I19" s="9">
        <f t="shared" si="4"/>
        <v>45873</v>
      </c>
      <c r="J19" s="10">
        <f t="shared" si="3"/>
        <v>45888</v>
      </c>
      <c r="K19" s="8"/>
      <c r="L19" s="8"/>
    </row>
    <row r="20" spans="1:12" ht="49.5" x14ac:dyDescent="0.25">
      <c r="A20" s="8">
        <f t="shared" si="5"/>
        <v>5</v>
      </c>
      <c r="B20" s="58" t="s">
        <v>50</v>
      </c>
      <c r="C20" s="15"/>
      <c r="D20" s="15" t="s">
        <v>51</v>
      </c>
      <c r="E20" s="15" t="s">
        <v>44</v>
      </c>
      <c r="F20" s="15" t="s">
        <v>128</v>
      </c>
      <c r="G20" s="15"/>
      <c r="H20" s="16">
        <v>90</v>
      </c>
      <c r="I20" s="9">
        <f t="shared" si="4"/>
        <v>45889</v>
      </c>
      <c r="J20" s="10">
        <f t="shared" si="3"/>
        <v>45979</v>
      </c>
      <c r="K20" s="8"/>
      <c r="L20" s="8"/>
    </row>
    <row r="21" spans="1:12" ht="99" x14ac:dyDescent="0.25">
      <c r="A21" s="8">
        <f t="shared" si="5"/>
        <v>6</v>
      </c>
      <c r="B21" s="58" t="s">
        <v>52</v>
      </c>
      <c r="C21" s="15"/>
      <c r="D21" s="15" t="s">
        <v>132</v>
      </c>
      <c r="E21" s="15" t="s">
        <v>20</v>
      </c>
      <c r="F21" s="15" t="s">
        <v>44</v>
      </c>
      <c r="G21" s="15"/>
      <c r="H21" s="16">
        <v>30</v>
      </c>
      <c r="I21" s="9">
        <f t="shared" si="4"/>
        <v>45980</v>
      </c>
      <c r="J21" s="10">
        <f t="shared" si="3"/>
        <v>46010</v>
      </c>
      <c r="K21" s="8"/>
      <c r="L21" s="8"/>
    </row>
    <row r="22" spans="1:12" ht="99" x14ac:dyDescent="0.25">
      <c r="A22" s="8">
        <f t="shared" si="5"/>
        <v>7</v>
      </c>
      <c r="B22" s="58" t="s">
        <v>54</v>
      </c>
      <c r="C22" s="15"/>
      <c r="D22" s="15" t="s">
        <v>132</v>
      </c>
      <c r="E22" s="15" t="s">
        <v>20</v>
      </c>
      <c r="F22" s="15" t="s">
        <v>44</v>
      </c>
      <c r="G22" s="8" t="s">
        <v>128</v>
      </c>
      <c r="H22" s="16">
        <v>30</v>
      </c>
      <c r="I22" s="9">
        <f t="shared" si="4"/>
        <v>46011</v>
      </c>
      <c r="J22" s="10">
        <f t="shared" si="3"/>
        <v>46041</v>
      </c>
      <c r="K22" s="8"/>
      <c r="L22" s="8"/>
    </row>
    <row r="23" spans="1:12" ht="99" x14ac:dyDescent="0.25">
      <c r="A23" s="8">
        <f t="shared" si="5"/>
        <v>8</v>
      </c>
      <c r="B23" s="58" t="s">
        <v>55</v>
      </c>
      <c r="C23" s="15"/>
      <c r="D23" s="15" t="s">
        <v>132</v>
      </c>
      <c r="E23" s="15" t="s">
        <v>20</v>
      </c>
      <c r="F23" s="15" t="s">
        <v>44</v>
      </c>
      <c r="G23" s="15"/>
      <c r="H23" s="16">
        <v>1</v>
      </c>
      <c r="I23" s="9">
        <f t="shared" si="4"/>
        <v>46042</v>
      </c>
      <c r="J23" s="10">
        <f t="shared" si="3"/>
        <v>46043</v>
      </c>
      <c r="K23" s="8"/>
      <c r="L23" s="8"/>
    </row>
    <row r="24" spans="1:12" ht="30" customHeight="1" x14ac:dyDescent="0.25">
      <c r="A24" s="5" t="s">
        <v>56</v>
      </c>
      <c r="B24" s="92" t="s">
        <v>57</v>
      </c>
      <c r="C24" s="93"/>
      <c r="D24" s="93"/>
      <c r="E24" s="93"/>
      <c r="F24" s="93"/>
      <c r="G24" s="93"/>
      <c r="H24" s="93"/>
      <c r="I24" s="93"/>
      <c r="J24" s="93"/>
      <c r="K24" s="93"/>
      <c r="L24" s="94"/>
    </row>
    <row r="25" spans="1:12" ht="40.5" x14ac:dyDescent="0.25">
      <c r="A25" s="5">
        <v>1</v>
      </c>
      <c r="B25" s="66" t="s">
        <v>58</v>
      </c>
      <c r="C25" s="15"/>
      <c r="D25" s="15"/>
      <c r="E25" s="15"/>
      <c r="F25" s="15"/>
      <c r="G25" s="15"/>
      <c r="H25" s="16"/>
      <c r="I25" s="9"/>
      <c r="J25" s="10"/>
      <c r="K25" s="8"/>
      <c r="L25" s="8"/>
    </row>
    <row r="26" spans="1:12" ht="105.75" customHeight="1" x14ac:dyDescent="0.25">
      <c r="A26" s="8" t="s">
        <v>59</v>
      </c>
      <c r="B26" s="61" t="s">
        <v>60</v>
      </c>
      <c r="C26" s="15"/>
      <c r="D26" s="15" t="s">
        <v>20</v>
      </c>
      <c r="E26" s="15" t="s">
        <v>44</v>
      </c>
      <c r="F26" s="15" t="s">
        <v>128</v>
      </c>
      <c r="G26" s="15"/>
      <c r="H26" s="16">
        <f>3*30</f>
        <v>90</v>
      </c>
      <c r="I26" s="9">
        <f>+J23+1</f>
        <v>46044</v>
      </c>
      <c r="J26" s="10">
        <f>IFERROR(DATE(YEAR(I26),MONTH(I26),DAY(I26))+H26," ")</f>
        <v>46134</v>
      </c>
      <c r="K26" s="8"/>
      <c r="L26" s="8"/>
    </row>
    <row r="27" spans="1:12" ht="159" customHeight="1" x14ac:dyDescent="0.25">
      <c r="A27" s="8" t="s">
        <v>61</v>
      </c>
      <c r="B27" s="61" t="s">
        <v>62</v>
      </c>
      <c r="C27" s="15"/>
      <c r="D27" s="15" t="s">
        <v>20</v>
      </c>
      <c r="E27" s="15" t="s">
        <v>44</v>
      </c>
      <c r="F27" s="15" t="s">
        <v>133</v>
      </c>
      <c r="G27" s="15"/>
      <c r="H27" s="16">
        <v>20</v>
      </c>
      <c r="I27" s="9">
        <f>+J26+1</f>
        <v>46135</v>
      </c>
      <c r="J27" s="10">
        <f>IFERROR(DATE(YEAR(I27),MONTH(I27),DAY(I27))+H27," ")</f>
        <v>46155</v>
      </c>
      <c r="K27" s="8"/>
      <c r="L27" s="8"/>
    </row>
    <row r="28" spans="1:12" ht="40.5" x14ac:dyDescent="0.25">
      <c r="A28" s="8" t="s">
        <v>64</v>
      </c>
      <c r="B28" s="61" t="s">
        <v>65</v>
      </c>
      <c r="C28" s="15"/>
      <c r="D28" s="15" t="s">
        <v>20</v>
      </c>
      <c r="E28" s="15" t="s">
        <v>45</v>
      </c>
      <c r="F28" s="15" t="s">
        <v>44</v>
      </c>
      <c r="G28" s="15"/>
      <c r="H28" s="16">
        <v>15</v>
      </c>
      <c r="I28" s="9">
        <f t="shared" ref="I28:I32" si="6">+J27+1</f>
        <v>46156</v>
      </c>
      <c r="J28" s="10">
        <f t="shared" ref="J28:J32" si="7">IFERROR(DATE(YEAR(I28),MONTH(I28),DAY(I28))+H28," ")</f>
        <v>46171</v>
      </c>
      <c r="K28" s="8"/>
      <c r="L28" s="8"/>
    </row>
    <row r="29" spans="1:12" ht="40.5" x14ac:dyDescent="0.25">
      <c r="A29" s="8" t="s">
        <v>66</v>
      </c>
      <c r="B29" s="61" t="s">
        <v>67</v>
      </c>
      <c r="C29" s="15"/>
      <c r="D29" s="15" t="s">
        <v>20</v>
      </c>
      <c r="E29" s="15" t="s">
        <v>44</v>
      </c>
      <c r="F29" s="15" t="s">
        <v>44</v>
      </c>
      <c r="G29" s="15" t="s">
        <v>20</v>
      </c>
      <c r="H29" s="16">
        <v>7</v>
      </c>
      <c r="I29" s="9">
        <f t="shared" si="6"/>
        <v>46172</v>
      </c>
      <c r="J29" s="10">
        <f t="shared" si="7"/>
        <v>46179</v>
      </c>
      <c r="K29" s="8"/>
      <c r="L29" s="8"/>
    </row>
    <row r="30" spans="1:12" ht="60.75" x14ac:dyDescent="0.25">
      <c r="A30" s="8" t="s">
        <v>68</v>
      </c>
      <c r="B30" s="61" t="s">
        <v>69</v>
      </c>
      <c r="C30" s="15"/>
      <c r="D30" s="15" t="s">
        <v>20</v>
      </c>
      <c r="E30" s="15" t="s">
        <v>44</v>
      </c>
      <c r="F30" s="15" t="s">
        <v>45</v>
      </c>
      <c r="G30" s="15" t="s">
        <v>20</v>
      </c>
      <c r="H30" s="16">
        <v>30</v>
      </c>
      <c r="I30" s="9">
        <f t="shared" si="6"/>
        <v>46180</v>
      </c>
      <c r="J30" s="10">
        <f t="shared" si="7"/>
        <v>46210</v>
      </c>
      <c r="K30" s="8"/>
      <c r="L30" s="8"/>
    </row>
    <row r="31" spans="1:12" ht="40.5" x14ac:dyDescent="0.25">
      <c r="A31" s="8" t="s">
        <v>70</v>
      </c>
      <c r="B31" s="61" t="s">
        <v>71</v>
      </c>
      <c r="C31" s="15"/>
      <c r="D31" s="15" t="s">
        <v>20</v>
      </c>
      <c r="E31" s="15" t="s">
        <v>44</v>
      </c>
      <c r="F31" s="15" t="s">
        <v>45</v>
      </c>
      <c r="G31" s="15" t="s">
        <v>20</v>
      </c>
      <c r="H31" s="16">
        <v>20</v>
      </c>
      <c r="I31" s="9">
        <f t="shared" si="6"/>
        <v>46211</v>
      </c>
      <c r="J31" s="10">
        <f t="shared" si="7"/>
        <v>46231</v>
      </c>
      <c r="K31" s="8"/>
      <c r="L31" s="8"/>
    </row>
    <row r="32" spans="1:12" ht="40.5" x14ac:dyDescent="0.25">
      <c r="A32" s="19">
        <v>2</v>
      </c>
      <c r="B32" s="62" t="s">
        <v>72</v>
      </c>
      <c r="C32" s="21"/>
      <c r="D32" s="21"/>
      <c r="E32" s="21"/>
      <c r="F32" s="21"/>
      <c r="G32" s="21"/>
      <c r="H32" s="22">
        <v>200</v>
      </c>
      <c r="I32" s="9">
        <f t="shared" si="6"/>
        <v>46232</v>
      </c>
      <c r="J32" s="10">
        <f t="shared" si="7"/>
        <v>46432</v>
      </c>
      <c r="K32" s="6"/>
      <c r="L32" s="6"/>
    </row>
    <row r="33" spans="1:12" ht="33" x14ac:dyDescent="0.25">
      <c r="A33" s="8" t="s">
        <v>73</v>
      </c>
      <c r="B33" s="58" t="s">
        <v>74</v>
      </c>
      <c r="C33" s="15"/>
      <c r="D33" s="15" t="s">
        <v>20</v>
      </c>
      <c r="E33" s="15" t="s">
        <v>44</v>
      </c>
      <c r="F33" s="15" t="s">
        <v>75</v>
      </c>
      <c r="G33" s="15"/>
      <c r="H33" s="16">
        <v>30</v>
      </c>
      <c r="I33" s="9"/>
      <c r="J33" s="10"/>
      <c r="K33" s="8"/>
      <c r="L33" s="8"/>
    </row>
    <row r="34" spans="1:12" ht="33" x14ac:dyDescent="0.25">
      <c r="A34" s="8" t="s">
        <v>76</v>
      </c>
      <c r="B34" s="58" t="s">
        <v>77</v>
      </c>
      <c r="C34" s="15"/>
      <c r="D34" s="15" t="s">
        <v>20</v>
      </c>
      <c r="E34" s="15" t="s">
        <v>44</v>
      </c>
      <c r="F34" s="15" t="s">
        <v>78</v>
      </c>
      <c r="G34" s="15"/>
      <c r="H34" s="16">
        <v>15</v>
      </c>
      <c r="I34" s="9"/>
      <c r="J34" s="10"/>
      <c r="K34" s="8"/>
      <c r="L34" s="8"/>
    </row>
    <row r="35" spans="1:12" ht="49.5" x14ac:dyDescent="0.25">
      <c r="A35" s="8" t="s">
        <v>79</v>
      </c>
      <c r="B35" s="58" t="s">
        <v>80</v>
      </c>
      <c r="C35" s="15"/>
      <c r="D35" s="15" t="s">
        <v>20</v>
      </c>
      <c r="E35" s="15" t="s">
        <v>44</v>
      </c>
      <c r="F35" s="15" t="s">
        <v>134</v>
      </c>
      <c r="G35" s="15"/>
      <c r="H35" s="16">
        <v>15</v>
      </c>
      <c r="I35" s="9"/>
      <c r="J35" s="10"/>
      <c r="K35" s="8"/>
      <c r="L35" s="8"/>
    </row>
    <row r="36" spans="1:12" ht="49.5" x14ac:dyDescent="0.25">
      <c r="A36" s="8" t="s">
        <v>82</v>
      </c>
      <c r="B36" s="58" t="s">
        <v>83</v>
      </c>
      <c r="C36" s="15"/>
      <c r="D36" s="15" t="s">
        <v>20</v>
      </c>
      <c r="E36" s="15" t="s">
        <v>44</v>
      </c>
      <c r="F36" s="15" t="s">
        <v>134</v>
      </c>
      <c r="G36" s="15"/>
      <c r="H36" s="16">
        <v>15</v>
      </c>
      <c r="I36" s="9"/>
      <c r="J36" s="10"/>
      <c r="K36" s="8"/>
      <c r="L36" s="8"/>
    </row>
    <row r="37" spans="1:12" ht="81" x14ac:dyDescent="0.25">
      <c r="A37" s="8" t="s">
        <v>84</v>
      </c>
      <c r="B37" s="61" t="s">
        <v>85</v>
      </c>
      <c r="C37" s="15"/>
      <c r="D37" s="15" t="s">
        <v>20</v>
      </c>
      <c r="E37" s="15" t="s">
        <v>44</v>
      </c>
      <c r="F37" s="15" t="s">
        <v>86</v>
      </c>
      <c r="G37" s="15"/>
      <c r="H37" s="16">
        <v>90</v>
      </c>
      <c r="I37" s="9"/>
      <c r="J37" s="10"/>
      <c r="K37" s="8"/>
      <c r="L37" s="8"/>
    </row>
    <row r="38" spans="1:12" ht="101.25" x14ac:dyDescent="0.25">
      <c r="A38" s="8" t="s">
        <v>87</v>
      </c>
      <c r="B38" s="61" t="s">
        <v>88</v>
      </c>
      <c r="C38" s="15"/>
      <c r="D38" s="15" t="s">
        <v>89</v>
      </c>
      <c r="E38" s="8" t="s">
        <v>128</v>
      </c>
      <c r="F38" s="15" t="s">
        <v>86</v>
      </c>
      <c r="G38" s="15" t="s">
        <v>30</v>
      </c>
      <c r="H38" s="16">
        <v>45</v>
      </c>
      <c r="I38" s="9"/>
      <c r="J38" s="10"/>
      <c r="K38" s="8" t="s">
        <v>90</v>
      </c>
      <c r="L38" s="8"/>
    </row>
    <row r="39" spans="1:12" ht="81" x14ac:dyDescent="0.25">
      <c r="A39" s="8" t="s">
        <v>91</v>
      </c>
      <c r="B39" s="58" t="s">
        <v>92</v>
      </c>
      <c r="C39" s="15"/>
      <c r="D39" s="15" t="s">
        <v>20</v>
      </c>
      <c r="E39" s="15" t="s">
        <v>93</v>
      </c>
      <c r="F39" s="15" t="s">
        <v>128</v>
      </c>
      <c r="G39" s="15"/>
      <c r="H39" s="16">
        <v>35</v>
      </c>
      <c r="I39" s="9"/>
      <c r="J39" s="10"/>
      <c r="K39" s="8"/>
      <c r="L39" s="8"/>
    </row>
    <row r="40" spans="1:12" ht="18.75" x14ac:dyDescent="0.25">
      <c r="A40" s="5" t="s">
        <v>94</v>
      </c>
      <c r="B40" s="92" t="s">
        <v>95</v>
      </c>
      <c r="C40" s="93"/>
      <c r="D40" s="93"/>
      <c r="E40" s="93"/>
      <c r="F40" s="93"/>
      <c r="G40" s="93"/>
      <c r="H40" s="93"/>
      <c r="I40" s="93"/>
      <c r="J40" s="93"/>
      <c r="K40" s="93"/>
      <c r="L40" s="94"/>
    </row>
    <row r="41" spans="1:12" ht="56.25" customHeight="1" x14ac:dyDescent="0.25">
      <c r="A41" s="5">
        <v>1</v>
      </c>
      <c r="B41" s="95" t="s">
        <v>96</v>
      </c>
      <c r="C41" s="96"/>
      <c r="D41" s="96"/>
      <c r="E41" s="96"/>
      <c r="F41" s="97"/>
      <c r="G41" s="15"/>
      <c r="H41" s="16">
        <v>180</v>
      </c>
      <c r="I41" s="9">
        <f>+J32+1</f>
        <v>46433</v>
      </c>
      <c r="J41" s="10">
        <f t="shared" ref="J41:J42" si="8">IFERROR(DATE(YEAR(I41),MONTH(I41),DAY(I41))+H41," ")</f>
        <v>46613</v>
      </c>
      <c r="K41" s="8"/>
      <c r="L41" s="8"/>
    </row>
    <row r="42" spans="1:12" ht="37.5" customHeight="1" x14ac:dyDescent="0.25">
      <c r="A42" s="5">
        <v>2</v>
      </c>
      <c r="B42" s="95" t="s">
        <v>97</v>
      </c>
      <c r="C42" s="96"/>
      <c r="D42" s="96"/>
      <c r="E42" s="96"/>
      <c r="F42" s="97"/>
      <c r="G42" s="15"/>
      <c r="H42" s="16">
        <v>30</v>
      </c>
      <c r="I42" s="9">
        <f>+J41+1</f>
        <v>46614</v>
      </c>
      <c r="J42" s="10">
        <f t="shared" si="8"/>
        <v>46644</v>
      </c>
      <c r="K42" s="8"/>
      <c r="L42" s="8"/>
    </row>
    <row r="43" spans="1:12" ht="66" x14ac:dyDescent="0.25">
      <c r="A43" s="8" t="s">
        <v>73</v>
      </c>
      <c r="B43" s="58" t="s">
        <v>98</v>
      </c>
      <c r="C43" s="15"/>
      <c r="D43" s="15" t="s">
        <v>20</v>
      </c>
      <c r="E43" s="15" t="s">
        <v>45</v>
      </c>
      <c r="F43" s="15" t="s">
        <v>135</v>
      </c>
      <c r="G43" s="15"/>
      <c r="H43" s="16"/>
      <c r="I43" s="9"/>
      <c r="J43" s="10"/>
      <c r="K43" s="8"/>
      <c r="L43" s="8"/>
    </row>
    <row r="44" spans="1:12" ht="66" x14ac:dyDescent="0.25">
      <c r="A44" s="8" t="s">
        <v>76</v>
      </c>
      <c r="B44" s="58" t="s">
        <v>100</v>
      </c>
      <c r="C44" s="15"/>
      <c r="D44" s="15" t="s">
        <v>20</v>
      </c>
      <c r="E44" s="15" t="s">
        <v>101</v>
      </c>
      <c r="F44" s="15" t="s">
        <v>136</v>
      </c>
      <c r="G44" s="15"/>
      <c r="H44" s="16"/>
      <c r="I44" s="9"/>
      <c r="J44" s="10"/>
      <c r="K44" s="8"/>
      <c r="L44" s="8"/>
    </row>
    <row r="45" spans="1:12" ht="66" x14ac:dyDescent="0.25">
      <c r="A45" s="8" t="s">
        <v>79</v>
      </c>
      <c r="B45" s="58" t="s">
        <v>103</v>
      </c>
      <c r="C45" s="15"/>
      <c r="D45" s="15" t="s">
        <v>20</v>
      </c>
      <c r="E45" s="15" t="s">
        <v>101</v>
      </c>
      <c r="F45" s="15" t="s">
        <v>136</v>
      </c>
      <c r="G45" s="15"/>
      <c r="H45" s="16"/>
      <c r="I45" s="9"/>
      <c r="J45" s="10"/>
      <c r="K45" s="8"/>
      <c r="L45" s="8"/>
    </row>
    <row r="46" spans="1:12" ht="115.5" customHeight="1" x14ac:dyDescent="0.25">
      <c r="A46" s="8" t="s">
        <v>82</v>
      </c>
      <c r="B46" s="58" t="s">
        <v>104</v>
      </c>
      <c r="C46" s="15"/>
      <c r="D46" s="15" t="s">
        <v>20</v>
      </c>
      <c r="E46" s="15" t="s">
        <v>105</v>
      </c>
      <c r="F46" s="15" t="s">
        <v>136</v>
      </c>
      <c r="G46" s="15"/>
      <c r="H46" s="16"/>
      <c r="I46" s="9"/>
      <c r="J46" s="10"/>
      <c r="K46" s="8"/>
      <c r="L46" s="8"/>
    </row>
    <row r="47" spans="1:12" ht="164.25" customHeight="1" x14ac:dyDescent="0.25">
      <c r="A47" s="8" t="s">
        <v>84</v>
      </c>
      <c r="B47" s="58" t="s">
        <v>106</v>
      </c>
      <c r="C47" s="15"/>
      <c r="D47" s="15" t="s">
        <v>20</v>
      </c>
      <c r="E47" s="15" t="s">
        <v>93</v>
      </c>
      <c r="F47" s="15" t="s">
        <v>136</v>
      </c>
      <c r="G47" s="15"/>
      <c r="H47" s="16"/>
      <c r="I47" s="9"/>
      <c r="J47" s="10"/>
      <c r="K47" s="8"/>
      <c r="L47" s="8"/>
    </row>
    <row r="48" spans="1:12" ht="107.25" customHeight="1" x14ac:dyDescent="0.25">
      <c r="A48" s="8" t="s">
        <v>87</v>
      </c>
      <c r="B48" s="58" t="s">
        <v>107</v>
      </c>
      <c r="C48" s="15"/>
      <c r="D48" s="15" t="s">
        <v>20</v>
      </c>
      <c r="E48" s="15" t="s">
        <v>93</v>
      </c>
      <c r="F48" s="15" t="s">
        <v>136</v>
      </c>
      <c r="G48" s="15"/>
      <c r="H48" s="16"/>
      <c r="I48" s="9"/>
      <c r="J48" s="10"/>
      <c r="K48" s="8"/>
      <c r="L48" s="8"/>
    </row>
    <row r="49" spans="1:12" ht="144" customHeight="1" x14ac:dyDescent="0.25">
      <c r="A49" s="8" t="s">
        <v>91</v>
      </c>
      <c r="B49" s="58" t="s">
        <v>108</v>
      </c>
      <c r="C49" s="24"/>
      <c r="D49" s="15" t="s">
        <v>20</v>
      </c>
      <c r="E49" s="15" t="s">
        <v>137</v>
      </c>
      <c r="F49" s="15"/>
      <c r="G49" s="15"/>
      <c r="H49" s="16"/>
      <c r="I49" s="9"/>
      <c r="J49" s="10"/>
      <c r="K49" s="25"/>
      <c r="L49" s="25"/>
    </row>
    <row r="50" spans="1:12" ht="118.5" customHeight="1" x14ac:dyDescent="0.25">
      <c r="A50" s="8" t="s">
        <v>110</v>
      </c>
      <c r="B50" s="58" t="s">
        <v>111</v>
      </c>
      <c r="C50" s="24"/>
      <c r="D50" s="15" t="s">
        <v>112</v>
      </c>
      <c r="E50" s="15"/>
      <c r="F50" s="8"/>
      <c r="G50" s="8" t="s">
        <v>30</v>
      </c>
      <c r="H50" s="16"/>
      <c r="I50" s="9"/>
      <c r="J50" s="10"/>
      <c r="K50" s="25"/>
      <c r="L50" s="25"/>
    </row>
    <row r="51" spans="1:12" ht="108" customHeight="1" x14ac:dyDescent="0.25">
      <c r="A51" s="8" t="s">
        <v>113</v>
      </c>
      <c r="B51" s="58" t="s">
        <v>114</v>
      </c>
      <c r="C51" s="24"/>
      <c r="D51" s="8" t="s">
        <v>30</v>
      </c>
      <c r="E51" s="15"/>
      <c r="F51" s="8"/>
      <c r="G51" s="15"/>
      <c r="H51" s="16"/>
      <c r="I51" s="9"/>
      <c r="J51" s="10"/>
      <c r="K51" s="25"/>
      <c r="L51" s="25"/>
    </row>
  </sheetData>
  <mergeCells count="21">
    <mergeCell ref="B7:L7"/>
    <mergeCell ref="A1:K1"/>
    <mergeCell ref="A2:L2"/>
    <mergeCell ref="O2:X6"/>
    <mergeCell ref="A3:L3"/>
    <mergeCell ref="A4:K4"/>
    <mergeCell ref="A5:A6"/>
    <mergeCell ref="B5:B6"/>
    <mergeCell ref="C5:C6"/>
    <mergeCell ref="D5:F5"/>
    <mergeCell ref="G5:G6"/>
    <mergeCell ref="H5:H6"/>
    <mergeCell ref="I5:I6"/>
    <mergeCell ref="J5:J6"/>
    <mergeCell ref="K5:K6"/>
    <mergeCell ref="L5:L6"/>
    <mergeCell ref="B15:L15"/>
    <mergeCell ref="B24:L24"/>
    <mergeCell ref="B40:L40"/>
    <mergeCell ref="B41:F41"/>
    <mergeCell ref="B42:F42"/>
  </mergeCells>
  <conditionalFormatting sqref="B26:B31">
    <cfRule type="duplicateValues" dxfId="1" priority="2"/>
  </conditionalFormatting>
  <conditionalFormatting sqref="B49:C51">
    <cfRule type="duplicateValues" dxfId="0" priority="1"/>
  </conditionalFormatting>
  <printOptions horizontalCentered="1"/>
  <pageMargins left="0" right="0" top="0.11811023622047245" bottom="0.11811023622047245" header="0.11811023622047245" footer="0.11811023622047245"/>
  <pageSetup paperSize="9" scale="65" orientation="landscape" r:id="rId1"/>
  <headerFooter differentFirst="1">
    <oddFooter>&amp;CQuy trình thực hiện lựa chọn nhà đầu tư theo NĐ32&amp;R&amp;P</oddFooter>
  </headerFooter>
  <rowBreaks count="5" manualBreakCount="5">
    <brk id="10" max="11" man="1"/>
    <brk id="12" max="16383" man="1"/>
    <brk id="17" max="16383" man="1"/>
    <brk id="37" max="11" man="1"/>
    <brk id="4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8</vt:i4>
      </vt:variant>
    </vt:vector>
  </HeadingPairs>
  <TitlesOfParts>
    <vt:vector size="12" baseType="lpstr">
      <vt:lpstr>Thực hiện LCNĐT theo NĐ32</vt:lpstr>
      <vt:lpstr>1.8. CCN Hòa An</vt:lpstr>
      <vt:lpstr>1.9. CCN Mỹ Phú</vt:lpstr>
      <vt:lpstr>1.10. CCN Núi Tô</vt:lpstr>
      <vt:lpstr>'1.10. CCN Núi Tô'!Print_Titles</vt:lpstr>
      <vt:lpstr>'1.8. CCN Hòa An'!Print_Titles</vt:lpstr>
      <vt:lpstr>'1.9. CCN Mỹ Phú'!Print_Titles</vt:lpstr>
      <vt:lpstr>'Thực hiện LCNĐT theo NĐ32'!Print_Titles</vt:lpstr>
      <vt:lpstr>'1.10. CCN Núi Tô'!tc_1</vt:lpstr>
      <vt:lpstr>'1.8. CCN Hòa An'!tc_1</vt:lpstr>
      <vt:lpstr>'1.9. CCN Mỹ Phú'!tc_1</vt:lpstr>
      <vt:lpstr>'Thực hiện LCNĐT theo NĐ32'!tc_1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Vy Nguyen</dc:creator>
  <cp:lastModifiedBy>User</cp:lastModifiedBy>
  <cp:lastPrinted>2025-03-25T01:16:25Z</cp:lastPrinted>
  <dcterms:created xsi:type="dcterms:W3CDTF">2025-03-24T08:53:47Z</dcterms:created>
  <dcterms:modified xsi:type="dcterms:W3CDTF">2025-04-21T02:09:00Z</dcterms:modified>
</cp:coreProperties>
</file>