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E:\TRA QUYNH NHU - KTN\Nam 2025\Ke hoach\Xuc tien dau tu\"/>
    </mc:Choice>
  </mc:AlternateContent>
  <bookViews>
    <workbookView xWindow="-120" yWindow="-120" windowWidth="29040" windowHeight="15720" tabRatio="873"/>
  </bookViews>
  <sheets>
    <sheet name="NQ171" sheetId="7" r:id="rId1"/>
    <sheet name="3.21. KDC &amp; TTTM An Châu" sheetId="1" r:id="rId2"/>
    <sheet name="3.22. KĐT Xanh TT An Châu" sheetId="2" r:id="rId3"/>
    <sheet name="3.23. Khu HH NO&amp;TM Thọ Nguyên" sheetId="3" r:id="rId4"/>
    <sheet name="3.24. Khu NOTM Lộc Phát Golden" sheetId="4" r:id="rId5"/>
    <sheet name="3.25. Nhà ở Mỹ Thạnh 1" sheetId="5" r:id="rId6"/>
    <sheet name="3.26. KĐT TM Bắc Kênh đào" sheetId="6" r:id="rId7"/>
  </sheets>
  <definedNames>
    <definedName name="_xlnm.Print_Area" localSheetId="1">'3.21. KDC &amp; TTTM An Châu'!$A$1:$L$52</definedName>
    <definedName name="_xlnm.Print_Area" localSheetId="2">'3.22. KĐT Xanh TT An Châu'!$A$1:$L$52</definedName>
    <definedName name="_xlnm.Print_Area" localSheetId="3">'3.23. Khu HH NO&amp;TM Thọ Nguyên'!$A$1:$L$52</definedName>
    <definedName name="_xlnm.Print_Area" localSheetId="4">'3.24. Khu NOTM Lộc Phát Golden'!$A$1:$L$52</definedName>
    <definedName name="_xlnm.Print_Area" localSheetId="5">'3.25. Nhà ở Mỹ Thạnh 1'!$A$1:$L$52</definedName>
    <definedName name="_xlnm.Print_Area" localSheetId="6">'3.26. KĐT TM Bắc Kênh đào'!$A$1:$L$52</definedName>
    <definedName name="_xlnm.Print_Area" localSheetId="0">'NQ171'!$A$1:$L$52</definedName>
    <definedName name="_xlnm.Print_Titles" localSheetId="1">'3.21. KDC &amp; TTTM An Châu'!$5:$6</definedName>
    <definedName name="_xlnm.Print_Titles" localSheetId="2">'3.22. KĐT Xanh TT An Châu'!$5:$6</definedName>
    <definedName name="_xlnm.Print_Titles" localSheetId="3">'3.23. Khu HH NO&amp;TM Thọ Nguyên'!$5:$6</definedName>
    <definedName name="_xlnm.Print_Titles" localSheetId="4">'3.24. Khu NOTM Lộc Phát Golden'!$5:$6</definedName>
    <definedName name="_xlnm.Print_Titles" localSheetId="5">'3.25. Nhà ở Mỹ Thạnh 1'!$5:$6</definedName>
    <definedName name="_xlnm.Print_Titles" localSheetId="6">'3.26. KĐT TM Bắc Kênh đào'!$5:$6</definedName>
    <definedName name="_xlnm.Print_Titles" localSheetId="0">'NQ171'!$5:$6</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13" i="6" l="1"/>
  <c r="J13" i="6" s="1"/>
  <c r="I14" i="6" s="1"/>
  <c r="J14" i="6" s="1"/>
  <c r="I15" i="6" s="1"/>
  <c r="J15" i="6" s="1"/>
  <c r="I16" i="6" s="1"/>
  <c r="J16" i="6" s="1"/>
  <c r="I17" i="6" s="1"/>
  <c r="J17" i="6" s="1"/>
  <c r="I18" i="6" s="1"/>
  <c r="J18" i="6" s="1"/>
  <c r="I19" i="6" s="1"/>
  <c r="J19" i="6" s="1"/>
  <c r="J22" i="5"/>
  <c r="I13" i="5"/>
  <c r="J13" i="5" s="1"/>
  <c r="I14" i="5" s="1"/>
  <c r="J14" i="5" s="1"/>
  <c r="I15" i="5" s="1"/>
  <c r="J15" i="5" s="1"/>
  <c r="I16" i="5" s="1"/>
  <c r="J16" i="5" s="1"/>
  <c r="I17" i="5" s="1"/>
  <c r="J17" i="5" s="1"/>
  <c r="I18" i="5" s="1"/>
  <c r="J18" i="5" s="1"/>
  <c r="I19" i="5" s="1"/>
  <c r="J19" i="5" s="1"/>
  <c r="I13" i="4"/>
  <c r="J13" i="4" s="1"/>
  <c r="I14" i="4" s="1"/>
  <c r="J14" i="4" s="1"/>
  <c r="I15" i="4" s="1"/>
  <c r="J15" i="4" s="1"/>
  <c r="I16" i="4" s="1"/>
  <c r="J16" i="4" s="1"/>
  <c r="I17" i="4" s="1"/>
  <c r="J17" i="4" s="1"/>
  <c r="I18" i="4" s="1"/>
  <c r="J18" i="4" s="1"/>
  <c r="I19" i="4" s="1"/>
  <c r="J19" i="4" s="1"/>
  <c r="I13" i="3"/>
  <c r="J13" i="3" s="1"/>
  <c r="I14" i="3" s="1"/>
  <c r="J14" i="3" s="1"/>
  <c r="I15" i="3" s="1"/>
  <c r="J15" i="3" s="1"/>
  <c r="I16" i="3" s="1"/>
  <c r="J16" i="3" s="1"/>
  <c r="I17" i="3" s="1"/>
  <c r="J17" i="3" s="1"/>
  <c r="I18" i="3" s="1"/>
  <c r="J18" i="3" s="1"/>
  <c r="I19" i="3" s="1"/>
  <c r="J19" i="3" s="1"/>
  <c r="I13" i="2"/>
  <c r="J13" i="2" s="1"/>
  <c r="I14" i="2" s="1"/>
  <c r="J14" i="2" s="1"/>
  <c r="I15" i="2" s="1"/>
  <c r="J15" i="2" s="1"/>
  <c r="I16" i="2" s="1"/>
  <c r="J16" i="2" s="1"/>
  <c r="I17" i="2" s="1"/>
  <c r="J17" i="2" s="1"/>
  <c r="I18" i="2" s="1"/>
  <c r="J18" i="2" s="1"/>
  <c r="I19" i="2" s="1"/>
  <c r="J19" i="2" s="1"/>
  <c r="H28" i="7"/>
  <c r="A39" i="7"/>
  <c r="A22" i="7"/>
  <c r="A23" i="7" s="1"/>
  <c r="A24" i="7" s="1"/>
  <c r="A9" i="7"/>
  <c r="A10" i="7" s="1"/>
  <c r="A11" i="7" s="1"/>
  <c r="A12" i="7" s="1"/>
  <c r="A13" i="7" s="1"/>
  <c r="A14" i="7" s="1"/>
  <c r="A15" i="7" s="1"/>
  <c r="A16" i="7" s="1"/>
  <c r="A17" i="7" s="1"/>
  <c r="A18" i="7" s="1"/>
  <c r="A19" i="7" s="1"/>
  <c r="A39" i="6" l="1"/>
  <c r="H28" i="6"/>
  <c r="A24" i="6"/>
  <c r="A22" i="6"/>
  <c r="A23" i="6" s="1"/>
  <c r="A10" i="6"/>
  <c r="A11" i="6" s="1"/>
  <c r="A12" i="6" s="1"/>
  <c r="A13" i="6" s="1"/>
  <c r="A14" i="6" s="1"/>
  <c r="A15" i="6" s="1"/>
  <c r="A16" i="6" s="1"/>
  <c r="A17" i="6" s="1"/>
  <c r="A18" i="6" s="1"/>
  <c r="A19" i="6" s="1"/>
  <c r="A9" i="6"/>
  <c r="I21" i="6"/>
  <c r="J21" i="6" s="1"/>
  <c r="I22" i="6" s="1"/>
  <c r="J22" i="6" s="1"/>
  <c r="I23" i="6" s="1"/>
  <c r="J23" i="6" s="1"/>
  <c r="I24" i="6" s="1"/>
  <c r="J24" i="6" s="1"/>
  <c r="I25" i="6" s="1"/>
  <c r="J25" i="6" s="1"/>
  <c r="I28" i="6" s="1"/>
  <c r="J28" i="6" s="1"/>
  <c r="I29" i="6" s="1"/>
  <c r="J29" i="6" s="1"/>
  <c r="I30" i="6" s="1"/>
  <c r="J30" i="6" s="1"/>
  <c r="I31" i="6" s="1"/>
  <c r="J31" i="6" s="1"/>
  <c r="I32" i="6" s="1"/>
  <c r="J32" i="6" s="1"/>
  <c r="I33" i="6" s="1"/>
  <c r="J33" i="6" s="1"/>
  <c r="I34" i="6" s="1"/>
  <c r="J34" i="6" s="1"/>
  <c r="I42" i="6" s="1"/>
  <c r="J42" i="6" s="1"/>
  <c r="I43" i="6" s="1"/>
  <c r="J43" i="6" s="1"/>
  <c r="A39" i="5"/>
  <c r="H28" i="5"/>
  <c r="A23" i="5"/>
  <c r="A24" i="5" s="1"/>
  <c r="A22" i="5"/>
  <c r="A9" i="5"/>
  <c r="A10" i="5" s="1"/>
  <c r="A11" i="5" s="1"/>
  <c r="A12" i="5" s="1"/>
  <c r="A13" i="5" s="1"/>
  <c r="A14" i="5" s="1"/>
  <c r="A15" i="5" s="1"/>
  <c r="A16" i="5" s="1"/>
  <c r="A17" i="5" s="1"/>
  <c r="A18" i="5" s="1"/>
  <c r="A19" i="5" s="1"/>
  <c r="I21" i="5"/>
  <c r="J21" i="5" s="1"/>
  <c r="I22" i="5" s="1"/>
  <c r="I23" i="5" s="1"/>
  <c r="J23" i="5" s="1"/>
  <c r="I24" i="5" s="1"/>
  <c r="J24" i="5" s="1"/>
  <c r="I25" i="5" s="1"/>
  <c r="J25" i="5" s="1"/>
  <c r="I28" i="5" s="1"/>
  <c r="J28" i="5" s="1"/>
  <c r="I29" i="5" s="1"/>
  <c r="J29" i="5" s="1"/>
  <c r="I30" i="5" s="1"/>
  <c r="J30" i="5" s="1"/>
  <c r="I31" i="5" s="1"/>
  <c r="J31" i="5" s="1"/>
  <c r="I32" i="5" s="1"/>
  <c r="J32" i="5" s="1"/>
  <c r="I33" i="5" s="1"/>
  <c r="J33" i="5" s="1"/>
  <c r="I34" i="5" s="1"/>
  <c r="J34" i="5" s="1"/>
  <c r="I42" i="5" s="1"/>
  <c r="J42" i="5" s="1"/>
  <c r="I43" i="5" s="1"/>
  <c r="J43" i="5" s="1"/>
  <c r="A39" i="4"/>
  <c r="H28" i="4"/>
  <c r="A22" i="4"/>
  <c r="A23" i="4" s="1"/>
  <c r="A24" i="4" s="1"/>
  <c r="A10" i="4"/>
  <c r="A11" i="4" s="1"/>
  <c r="A12" i="4" s="1"/>
  <c r="A13" i="4" s="1"/>
  <c r="A14" i="4" s="1"/>
  <c r="A15" i="4" s="1"/>
  <c r="A16" i="4" s="1"/>
  <c r="A17" i="4" s="1"/>
  <c r="A18" i="4" s="1"/>
  <c r="A19" i="4" s="1"/>
  <c r="A9" i="4"/>
  <c r="I21" i="4"/>
  <c r="J21" i="4" s="1"/>
  <c r="I22" i="4" s="1"/>
  <c r="J22" i="4" s="1"/>
  <c r="I23" i="4" s="1"/>
  <c r="J23" i="4" s="1"/>
  <c r="I24" i="4" s="1"/>
  <c r="J24" i="4" s="1"/>
  <c r="I25" i="4" s="1"/>
  <c r="J25" i="4" s="1"/>
  <c r="I28" i="4" s="1"/>
  <c r="J28" i="4" s="1"/>
  <c r="I29" i="4" s="1"/>
  <c r="J29" i="4" s="1"/>
  <c r="I30" i="4" s="1"/>
  <c r="J30" i="4" s="1"/>
  <c r="I31" i="4" s="1"/>
  <c r="J31" i="4" s="1"/>
  <c r="I32" i="4" s="1"/>
  <c r="J32" i="4" s="1"/>
  <c r="I33" i="4" s="1"/>
  <c r="J33" i="4" s="1"/>
  <c r="I34" i="4" s="1"/>
  <c r="J34" i="4" s="1"/>
  <c r="I42" i="4" s="1"/>
  <c r="J42" i="4" s="1"/>
  <c r="I43" i="4" s="1"/>
  <c r="J43" i="4" s="1"/>
  <c r="A39" i="3"/>
  <c r="H28" i="3"/>
  <c r="A22" i="3"/>
  <c r="A23" i="3" s="1"/>
  <c r="A24" i="3" s="1"/>
  <c r="I21" i="3"/>
  <c r="J21" i="3" s="1"/>
  <c r="I22" i="3" s="1"/>
  <c r="J22" i="3" s="1"/>
  <c r="I23" i="3" s="1"/>
  <c r="J23" i="3" s="1"/>
  <c r="I24" i="3" s="1"/>
  <c r="J24" i="3" s="1"/>
  <c r="I25" i="3" s="1"/>
  <c r="J25" i="3" s="1"/>
  <c r="I28" i="3" s="1"/>
  <c r="J28" i="3" s="1"/>
  <c r="I29" i="3" s="1"/>
  <c r="J29" i="3" s="1"/>
  <c r="I30" i="3" s="1"/>
  <c r="J30" i="3" s="1"/>
  <c r="I31" i="3" s="1"/>
  <c r="J31" i="3" s="1"/>
  <c r="I32" i="3" s="1"/>
  <c r="J32" i="3" s="1"/>
  <c r="I33" i="3" s="1"/>
  <c r="J33" i="3" s="1"/>
  <c r="I34" i="3" s="1"/>
  <c r="J34" i="3" s="1"/>
  <c r="I42" i="3" s="1"/>
  <c r="J42" i="3" s="1"/>
  <c r="I43" i="3" s="1"/>
  <c r="J43" i="3" s="1"/>
  <c r="A10" i="3"/>
  <c r="A11" i="3" s="1"/>
  <c r="A12" i="3" s="1"/>
  <c r="A13" i="3" s="1"/>
  <c r="A14" i="3" s="1"/>
  <c r="A15" i="3" s="1"/>
  <c r="A16" i="3" s="1"/>
  <c r="A17" i="3" s="1"/>
  <c r="A18" i="3" s="1"/>
  <c r="A19" i="3" s="1"/>
  <c r="A9" i="3"/>
  <c r="A39" i="2"/>
  <c r="H28" i="2"/>
  <c r="A22" i="2"/>
  <c r="A23" i="2" s="1"/>
  <c r="A24" i="2" s="1"/>
  <c r="I21" i="2"/>
  <c r="J21" i="2" s="1"/>
  <c r="I22" i="2" s="1"/>
  <c r="J22" i="2" s="1"/>
  <c r="I23" i="2" s="1"/>
  <c r="J23" i="2" s="1"/>
  <c r="I24" i="2" s="1"/>
  <c r="J24" i="2" s="1"/>
  <c r="I25" i="2" s="1"/>
  <c r="J25" i="2" s="1"/>
  <c r="I28" i="2" s="1"/>
  <c r="J28" i="2" s="1"/>
  <c r="I29" i="2" s="1"/>
  <c r="J29" i="2" s="1"/>
  <c r="I30" i="2" s="1"/>
  <c r="J30" i="2" s="1"/>
  <c r="I31" i="2" s="1"/>
  <c r="J31" i="2" s="1"/>
  <c r="I32" i="2" s="1"/>
  <c r="J32" i="2" s="1"/>
  <c r="I33" i="2" s="1"/>
  <c r="J33" i="2" s="1"/>
  <c r="I34" i="2" s="1"/>
  <c r="J34" i="2" s="1"/>
  <c r="I42" i="2" s="1"/>
  <c r="J42" i="2" s="1"/>
  <c r="I43" i="2" s="1"/>
  <c r="J43" i="2" s="1"/>
  <c r="A10" i="2"/>
  <c r="A11" i="2" s="1"/>
  <c r="A12" i="2" s="1"/>
  <c r="A13" i="2" s="1"/>
  <c r="A14" i="2" s="1"/>
  <c r="A15" i="2" s="1"/>
  <c r="A16" i="2" s="1"/>
  <c r="A17" i="2" s="1"/>
  <c r="A18" i="2" s="1"/>
  <c r="A19" i="2" s="1"/>
  <c r="A9" i="2"/>
  <c r="A39" i="1"/>
  <c r="H28" i="1"/>
  <c r="A23" i="1"/>
  <c r="A24" i="1" s="1"/>
  <c r="A22" i="1"/>
  <c r="I13" i="1"/>
  <c r="J13" i="1" s="1"/>
  <c r="I14" i="1" s="1"/>
  <c r="J14" i="1" s="1"/>
  <c r="I15" i="1" s="1"/>
  <c r="J15" i="1" s="1"/>
  <c r="I16" i="1" s="1"/>
  <c r="J16" i="1" s="1"/>
  <c r="I17" i="1" s="1"/>
  <c r="J17" i="1" s="1"/>
  <c r="I18" i="1" s="1"/>
  <c r="J18" i="1" s="1"/>
  <c r="I19" i="1" s="1"/>
  <c r="J19" i="1" s="1"/>
  <c r="I21" i="1" s="1"/>
  <c r="J21" i="1" s="1"/>
  <c r="I22" i="1" s="1"/>
  <c r="J22" i="1" s="1"/>
  <c r="I23" i="1" s="1"/>
  <c r="J23" i="1" s="1"/>
  <c r="I24" i="1" s="1"/>
  <c r="J24" i="1" s="1"/>
  <c r="I25" i="1" s="1"/>
  <c r="J25" i="1" s="1"/>
  <c r="I28" i="1" s="1"/>
  <c r="J28" i="1" s="1"/>
  <c r="I29" i="1" s="1"/>
  <c r="J29" i="1" s="1"/>
  <c r="I30" i="1" s="1"/>
  <c r="J30" i="1" s="1"/>
  <c r="I31" i="1" s="1"/>
  <c r="J31" i="1" s="1"/>
  <c r="I32" i="1" s="1"/>
  <c r="J32" i="1" s="1"/>
  <c r="I33" i="1" s="1"/>
  <c r="J33" i="1" s="1"/>
  <c r="I34" i="1" s="1"/>
  <c r="J34" i="1" s="1"/>
  <c r="I42" i="1" s="1"/>
  <c r="J42" i="1" s="1"/>
  <c r="I43" i="1" s="1"/>
  <c r="J43" i="1" s="1"/>
  <c r="A9" i="1"/>
  <c r="A10" i="1" s="1"/>
  <c r="A11" i="1" s="1"/>
  <c r="A12" i="1" s="1"/>
  <c r="A13" i="1" s="1"/>
  <c r="A14" i="1" s="1"/>
  <c r="A15" i="1" s="1"/>
  <c r="A16" i="1" s="1"/>
  <c r="A17" i="1" s="1"/>
  <c r="A18" i="1" s="1"/>
  <c r="A19" i="1" s="1"/>
</calcChain>
</file>

<file path=xl/sharedStrings.xml><?xml version="1.0" encoding="utf-8"?>
<sst xmlns="http://schemas.openxmlformats.org/spreadsheetml/2006/main" count="1384" uniqueCount="162">
  <si>
    <t>PHỤ LỤC 3.21</t>
  </si>
  <si>
    <t>QUY TRÌNH THỰC HIỆN ĐẦU TƯ DỰ ÁN THÍ ĐIỂM NHÀ Ở THƯƠNG MẠI THEO NGHỊ QUYẾT SỐ 171/2024/QH15</t>
  </si>
  <si>
    <r>
      <rPr>
        <b/>
        <sz val="16"/>
        <rFont val="Times New Roman"/>
        <family val="1"/>
      </rPr>
      <t>DỰ ÁN: KHU DÂN CƯ VÀ TRUNG TÂM THƯƠNG MẠI AN CHÂU</t>
    </r>
    <r>
      <rPr>
        <sz val="16"/>
        <rFont val="Times New Roman"/>
        <family val="1"/>
      </rPr>
      <t xml:space="preserve">
Đơn vị đề xuất dự án: Công ty Cổ Phần Đầu Tư HTG 
Địa điểm: Thị Trấn An Châu, Huyện Châu Thành, Tỉnh An Giang; Quy mô: 15,74356ha; Tổng vốn đầu tư: 393,589 tỷ đồng</t>
    </r>
  </si>
  <si>
    <t>STT</t>
  </si>
  <si>
    <t>CÁC BƯỚC VÀ TRÌNH TỰ THỰC HIỆN</t>
  </si>
  <si>
    <t>Tiến độ thực hiện</t>
  </si>
  <si>
    <t>Tổ chức thực hiện</t>
  </si>
  <si>
    <t>Cấp quyết định</t>
  </si>
  <si>
    <t>Thời gian thực hiện</t>
  </si>
  <si>
    <t>Cơ sở pháp lý</t>
  </si>
  <si>
    <t>Ghi chú</t>
  </si>
  <si>
    <t>Chủ trì</t>
  </si>
  <si>
    <t>Phối hợp</t>
  </si>
  <si>
    <t>Hỗ trợ</t>
  </si>
  <si>
    <t>Thời điểm
bắt đầu</t>
  </si>
  <si>
    <t>Thời gian 
hoàn thành</t>
  </si>
  <si>
    <t>A</t>
  </si>
  <si>
    <t>LẬP, TRÌNH PHÊ DUYỆT KHU ĐẤT THỰC HIỆN DỰ ÁN THÍ ĐIỂM NHÀ Ở THƯƠNG MẠI THEO NGHỊ QUYẾT SỐ 171/2024/QH15</t>
  </si>
  <si>
    <t>Thông báo về việc đăng ký nhu cầu thực hiện dự án thí điểm nhà ở thương mại theo Nghị quyết số 171/2024/QH15</t>
  </si>
  <si>
    <t>SNN&amp;MT (STC đang thực hiện)</t>
  </si>
  <si>
    <t>Sở, Ban, ngành, UBND CT và doanh nghiệp, nhà đầu tư</t>
  </si>
  <si>
    <t>Gửi văn bản đăng ký thực hiện dự án thí điểm Nhà ở thương mại</t>
  </si>
  <si>
    <t>Sở Nông nghiệp và Môi trường 
 (STC đang thực hiện)</t>
  </si>
  <si>
    <t>Tổng hợp, rà soát, đánh giá điều kiện, tiêu chí và hoàn chỉnh danh mục các khu đất dự kiến thực hiện dự án thí điểm nhà ở thương mại</t>
  </si>
  <si>
    <t>Sở Nông nghiệp và Môi trường 
 (STC đang thực hiện tổng hợp và sẽ gửi SNN&amp;MT thẩm định, trình ban hành)</t>
  </si>
  <si>
    <t>Trình Ủy ban nhân dân tỉnh hồ sơ về việc ban hành Danh mục khu đất dự kiến thực hiện dự án thí điểm</t>
  </si>
  <si>
    <t>Sở Nông nghiệp và Môi trường 
 (STC đang thực hiện tổng hợp và sẽ gửi SNN&amp;MT thẩm định)</t>
  </si>
  <si>
    <t>UBND tỉnh</t>
  </si>
  <si>
    <t>Trình HĐND tỉnh thông qua danh mục sau khi có Nghị định hướng dẫn của Chính phủ</t>
  </si>
  <si>
    <t xml:space="preserve">Sở Nông nghiệp và Môi trường </t>
  </si>
  <si>
    <t>HĐND tỉnh</t>
  </si>
  <si>
    <t>Xem xét thông qua Danh mục khu đất dự kiến thực hiện dự án thí điểm hoặc đồng thời với việc thông qua Danh mục công trình, dự án phải thu hồi đất</t>
  </si>
  <si>
    <t xml:space="preserve">Công bố Danh mục khu đất dự kiến thực hiện dự án thí điểm trên cổng thông tin điện tử của Ủy ban nhân dân cấp tỉnh, đăng công khai trên cổng thông tin điện tử hoặc trang thông tin điện tử của cơ quan có chức năng quản lý đất đai cấp tỉnh </t>
  </si>
  <si>
    <t>Sở Nông nghiệp và Môi trường và các Sở, ngành</t>
  </si>
  <si>
    <t>Thông báo chấp thuận cho tổ chức được thực hiện dự án thí điểm hoặc các trường hợp dự án không đáp ứng yêu cầu</t>
  </si>
  <si>
    <t>Nộp hồ sơ và đơn xin nhận chuyển nhượng quyền sử dụng đất để thực hiện dự án nhà ở thương mại theo danh mục các khu đất thí điểm được HĐND tỉnh thông qua</t>
  </si>
  <si>
    <t>Nhà đầu tư</t>
  </si>
  <si>
    <t>Giao cơ quan có chức năng quản lý đất đai cấp tỉnh chủ trì, phối hợp với các cơ quan liên quan thẩm định, trình Ủy ban nhân dân cấp tỉnh xem xét, quyết định</t>
  </si>
  <si>
    <t>Đơn vị có liên quan</t>
  </si>
  <si>
    <r>
      <t xml:space="preserve">theo Khoản 2 Điều 60 Nghị định số 102/2024/NĐ-CP: </t>
    </r>
    <r>
      <rPr>
        <i/>
        <sz val="11"/>
        <rFont val="Times New Roman"/>
        <family val="1"/>
      </rPr>
      <t>"2. Trong thời hạn không quá 03 ngày làm việc kể từ ngày nhận được văn bản đề nghị, Ủy ban nhân dân cấp tỉnh giao cơ quan có chức năng quản lý đất đai cấp tỉnh chủ trì, phối hợp với các cơ quan liên quan thẩm định, trình Ủy ban nhân dân cấp tỉnh xem xét, quyết định."</t>
    </r>
  </si>
  <si>
    <t>Thẩm định, trình ban hành văn bản chấp thuận cho phép nhận chuyển nhượng quyền sử dụng đất để thực hiện thí điểm nhà ở thương mại</t>
  </si>
  <si>
    <r>
      <t xml:space="preserve">theo Khoản 3 Điều 60 Nghị định số 102/2024/NĐ-CP: </t>
    </r>
    <r>
      <rPr>
        <i/>
        <sz val="11"/>
        <rFont val="Times New Roman"/>
        <family val="1"/>
      </rPr>
      <t>"3.Trong thời hạn 15 ngày kể từ ngày nhận được chỉ đạo của Ủy ban nhân dân cấp tỉnh, cơ quan có chức năng quản lý đất đai cấp tỉnh phải có văn bản thẩm định trình Ủy ban nhân dân cấp tỉnh.Văn bản thẩm định gồm các nội dung sau:
a) Điều kiện về sự phù hợp với quy hoạch sử dụng đất cấp huyện hoặc quy hoạch chung hoặc quy hoạch phân khu hoặc quy hoạch xây dựng hoặc quy hoạch nông thôn đã được phê duyệt và công bố;
b) Việc đáp ứng các điều kiện quy định tại điểm c khoản 2 Điều 122 Luật Đất đai;
c) Việc đáp ứng các trường hợp quy định tại khoản 1 Điều 127 Luật Đất đai;
d) Các thông tin trong hồ sơ địa chính của thửa đất, khu đất mà nhà đầu tư đề xuất thực hiện dự án;
đ) Kết luận về việc đủ điều kiện cho phép tổ chức kinh tế nhận chuyển nhượng, thuê quyền sử dụng đất, nhận góp vốn bằng quyền sử dụng đất để thực hiện dự án đầu tư; trường hợp không đủ điều kiện thì nêu rõ lý do;
e) Đề xuất việc chấp thuận hay không chấp thuận cho nhà đầu tư nhận chuyển nhượng, thuê quyền sử dụng đất, nhận góp vốn bằng quyền sử dụng đất.".</t>
    </r>
  </si>
  <si>
    <t>Xem xét và có văn bản chấp thuận hoặc không chấp thuận tổ chức kinh tế được nhận chuyển nhượng, thuê quyền sử dụng đất, nhận góp vốn bằng quyền sử dụng đất để thực hiện dự án</t>
  </si>
  <si>
    <r>
      <t xml:space="preserve">theo Khoản 4 Điều 60 Nghị định số 102/2024/NĐ-CP: </t>
    </r>
    <r>
      <rPr>
        <i/>
        <sz val="11"/>
        <rFont val="Times New Roman"/>
        <family val="1"/>
      </rPr>
      <t>"4. Trong thời hạn không quá 05 ngày làm việc kể từ ngày nhận được văn bản thẩm định do cơ quan có chức năng quản lý đất đai trình, Ủy ban nhân dân cấp tỉnh xem xét và có văn bản chấp thuận hoặc không chấp thuận tổ chức kinh tế được nhận chuyển nhượng, thuê quyền sử dụng đất, nhận góp vốn bằng quyền sử dụng đất để thực hiện dự án gửi tổ chức kinh tế có văn bản đề nghị. Nội dung của văn bản chấp thuận phải nêu rõ quy mô, diện tích, vị trí, thời hạn phải hoàn thành việc thỏa thuận và các nội dung khác có liên quan".</t>
    </r>
  </si>
  <si>
    <t>B</t>
  </si>
  <si>
    <t>TRÌNH CHẤP THUẬN CHỦ TRƯƠNG ĐẦU TƯ ĐỒNG THỜI CHẤP THUẬN NHÀ ĐẦU TƯ</t>
  </si>
  <si>
    <t>Lập hồ sơ đăng ký chấp thuận chủ trương đầu tư đồng thời chấp thuận nhà đầu tư</t>
  </si>
  <si>
    <t>STC</t>
  </si>
  <si>
    <r>
      <t xml:space="preserve">- Theo điểm b khoản 5 Điều 29 Nghị định số 31/2021/NĐ-CP
</t>
    </r>
    <r>
      <rPr>
        <i/>
        <sz val="12"/>
        <rFont val="Times New Roman"/>
        <family val="1"/>
      </rPr>
      <t>"b) Nhà đầu tư được cơ quan nhà nước có thẩm quyền cho phép nhận chuyển nhượng, nhận góp vốn, thuê quyền sử dụng đất nông nghiệp để thực hiện dự án đầu tư sản xuất, kinh doanh phi nông nghiệp theo quy định của pháp luật về đất đai;"
'Theo điểm a khoản 1 Điều 30 Nghị định số 31/2021/NĐ-CP
"a) Nhà đầu tư nộp 04 bộ hồ sơ đề nghị chấp thuận nhà đầu tư cho cơ quan đăng ký đầu tư gồm: văn bản đề nghị chấp thuận nhà đầu tư, tài liệu quy định tại các điểm b, c, e, g và h khoản 1 Điều 33 Luật Đầu tư;"</t>
    </r>
  </si>
  <si>
    <t>Lấy ý kiến thẩm định</t>
  </si>
  <si>
    <t>Sở TC</t>
  </si>
  <si>
    <t>Các Sở, Ban, ngành và UBND CT</t>
  </si>
  <si>
    <r>
      <t xml:space="preserve">Theo điểm b, c khoản 4 Điều 33 Nghị định số 31/2021/NĐ-CP
</t>
    </r>
    <r>
      <rPr>
        <i/>
        <sz val="12"/>
        <rFont val="Times New Roman"/>
        <family val="1"/>
      </rPr>
      <t>"b) Trong thời hạn 03 ngày làm việc kể từ ngày nhận được hồ sơ hợp lệ theo quy định tại điểm a khoản này, cơ quan đăng ký đầu tư gửi hồ sơ lấy ý kiến thẩm định của các sở, Ủy ban nhân dân cấp huyện nơi dự kiến thực hiện dự án và các cơ quan có liên quan về nội dung thuộc phạm vi quản lý nhà nước của cơ quan đó theo quy định tại khoản 6 hoặc khoản 8 Điều 31 của Nghị định này;
c) Trong thời hạn 15 ngày kể từ ngày nhận được đề nghị của cơ quan đăng ký đầu tư, cơ quan được lấy ý kiến có ý kiến thẩm định về nội dung thuộc phạm vi quản lý nhà nước của mình, gửi cơ quan đăng ký đầu tư;"</t>
    </r>
  </si>
  <si>
    <t xml:space="preserve">Lập báo cáo thẩm định trình chấp thuận chủ trương đầu tư đồng thời chấp thuận nhà đầu tư </t>
  </si>
  <si>
    <t>Sở CT, các Sở ngành</t>
  </si>
  <si>
    <t>VP UBND tỉnh</t>
  </si>
  <si>
    <r>
      <t xml:space="preserve">Theo điểm d khoản 4 Điều 33 Nghị định số 31/2021/NĐ-CP
</t>
    </r>
    <r>
      <rPr>
        <i/>
        <sz val="14"/>
        <rFont val="Times New Roman"/>
        <family val="1"/>
      </rPr>
      <t>"d) Trong thời hạn 25 ngày kể từ ngày nhận được hồ sơ hợp lệ theo quy định tại điểm a khoản này, cơ quan đăng ký đầu tư lập báo cáo gồm các nội dung quy định tại các điểm b, c và d khoản 4 Điều 33 Luật Đầu tư, trình Ủy ban nhân dân cấp tỉnh;"</t>
    </r>
  </si>
  <si>
    <r>
      <t xml:space="preserve">'Theo khoản 8 Điều 31 Nghị định số 31/2021/NĐ-CP: </t>
    </r>
    <r>
      <rPr>
        <i/>
        <sz val="14"/>
        <rFont val="Times New Roman"/>
        <family val="1"/>
      </rPr>
      <t>"Nội dung thẩm định đề nghị chấp thuận chủ trương đầu tư đồng thời với chấp thuận nhà đầu tư gồm: a) Nội dung quy định tại khoản 4 Điều 33 của Luật Đầu tư; b) Căn cứ pháp lý, điều kiện chấp thuận nhà đầu tư theo quy định tại khoản 1 Điều 29 của Luật Đầu tư và Điều 29 của Nghị định này; c) Đánh giá việc đáp ứng điều kiện theo quy định của pháp luật về xây dựng, nhà ở, phát triển đô thị, kinh doanh bất động sản (đối với dự án đầu tư xây dựng nhà ở, khu đô thị, kinh doanh bất động sản)"</t>
    </r>
  </si>
  <si>
    <t>Xem xét, quyết định chấp thuận chủ trương đầu tư đồng thời chấp thuận nhà đầu tư</t>
  </si>
  <si>
    <r>
      <t xml:space="preserve">- Theo Khoản 5 Điều 33 Nghị định số 31/2021/NĐ-CP:
</t>
    </r>
    <r>
      <rPr>
        <i/>
        <sz val="12"/>
        <rFont val="Times New Roman"/>
        <family val="1"/>
      </rPr>
      <t xml:space="preserve">"5. Trong thời hạn 07 ngày làm việc kể từ ngày nhận được hồ sơ và báo cáo thẩm định, Ủy ban nhân dân cấp tỉnh xem xét chấp thuận chủ trương đầu tư đối với dự án gồm những nội dung quy định tại khoản 7 Điều 32 Nghị định này."
</t>
    </r>
    <r>
      <rPr>
        <sz val="12"/>
        <rFont val="Times New Roman"/>
        <family val="1"/>
      </rPr>
      <t xml:space="preserve">- Theo Khoản 6 Điều 33 Nghị định số 31/2021/NĐ-CP được sửa đổi bởi Khoản 8 Điều 68 Nghị định 115/2024/NĐ-CP có hiệu lực từ ngày 16/09/2024: </t>
    </r>
    <r>
      <rPr>
        <i/>
        <sz val="12"/>
        <rFont val="Times New Roman"/>
        <family val="1"/>
      </rPr>
      <t>"6. Quyết định chấp thuận chủ trương đầu tư được gửi cho nhà đầu tư hoặc cơ quan nhà nước có thẩm quyền nộp hồ sơ theo quy định tại điểm a khoản 4 Điều này, cơ quan được giao tổ chức đấu giá (đối với trường hợp lựa chọn nhà đầu tư thực hiện dự án theo hình thức đấu giá quyền sử dụng đất), cơ quan có thẩm quyền theo quy định của pháp luật về đấu thầu để thực hiện công bố thông tin dự án đầu tư (đối với trường hợp lựa chọn nhà đầu tư theo hình thức đấu thầu), cơ quan đăng ký đầu tư, các sở, cơ quan có liên quan đến việc thực hiện dự án đầu tư.”</t>
    </r>
  </si>
  <si>
    <t>C</t>
  </si>
  <si>
    <t>LẬP QUY HOẠCH CHI TIẾT 1/500</t>
  </si>
  <si>
    <t>D</t>
  </si>
  <si>
    <t>CHUẨN BỊ CÁC THỦ TỤC VỀ MÔI TRƯỜNG, XÂY DỰNG VÀ TRIỂN KHAI THI CÔNG DỰ ÁN</t>
  </si>
  <si>
    <t>Lập dự án đầu tư và thiết kế cơ sở</t>
  </si>
  <si>
    <t>1.1</t>
  </si>
  <si>
    <t>Lập dự án đầu tư (báo cáo nghiên cứu thả thi) và thiết kế cơ sở</t>
  </si>
  <si>
    <t>Tư vấn</t>
  </si>
  <si>
    <t>UBND CT</t>
  </si>
  <si>
    <t>1.2</t>
  </si>
  <si>
    <t>Trình thẩm tra dự án đầu tư (báo cáo nghiên cứu thả thi) và thẩm định thiết kế cơ sở</t>
  </si>
  <si>
    <t>UBND CT, SXD</t>
  </si>
  <si>
    <t>1.3</t>
  </si>
  <si>
    <t>Ý kiến thẩm tra và thẩm định thiết kế cơ sở</t>
  </si>
  <si>
    <t>Sở XD</t>
  </si>
  <si>
    <t>1.4</t>
  </si>
  <si>
    <t>Phê duyệt dự án đầu tư và thiết kế cơ sở</t>
  </si>
  <si>
    <t>1.5</t>
  </si>
  <si>
    <t>Thiết kế bản vẽ thi công, trình thẩm định, phê duyệt thiết kế bản vẽ thi công</t>
  </si>
  <si>
    <t>1.6</t>
  </si>
  <si>
    <t>Xin phép xây dựng công trình, hạng mục công trình</t>
  </si>
  <si>
    <t>Các thủ tục khác có liên quan</t>
  </si>
  <si>
    <t>Thủ tục PCCC</t>
  </si>
  <si>
    <t>Công an tỉnh</t>
  </si>
  <si>
    <t>Thủ tục tiếp cận điện năng</t>
  </si>
  <si>
    <t>Điện lực</t>
  </si>
  <si>
    <t>Thủ tục cấp nước</t>
  </si>
  <si>
    <t>UBND CT, Sở XD</t>
  </si>
  <si>
    <t>Thủ tục thoát nước</t>
  </si>
  <si>
    <t>Báo cáo đánh giá tác động môi trường, giấy phép môi trường (tùy theo loại hình và quy mô dự án)</t>
  </si>
  <si>
    <t xml:space="preserve">Sở NNMT </t>
  </si>
  <si>
    <t>Thủ tục giao đất, cho thuê đất, chuyển mục đích SDĐ, thực hiện nghĩa vụ tài chính, cấp giấy chứng nhận quyền sử dụng đất</t>
  </si>
  <si>
    <t>Nhà đầu tư được chấp thuận</t>
  </si>
  <si>
    <t>Có thể thực hiện song song với quy hoạch chi tiết xây dựng</t>
  </si>
  <si>
    <t>Xin cấp giấy chứng nhận quyền sử dụng đất, quyền sở hữu công trình xây dựng cho các công trình</t>
  </si>
  <si>
    <t>Sở Nông nghiệp và Môi trường</t>
  </si>
  <si>
    <t>IV</t>
  </si>
  <si>
    <t>Triển khai thi công xây dựng dự án</t>
  </si>
  <si>
    <t>V</t>
  </si>
  <si>
    <t>Nghiệm thu bàn giao</t>
  </si>
  <si>
    <t>Nghiệm thu bàn giao đưa vào sử dụng hệ thống đường giao thông</t>
  </si>
  <si>
    <t>Nghiệm thu bàn giao đưa vào sử dụng hệ thống cấp điện chiếu sáng</t>
  </si>
  <si>
    <t>Công ty CP Điện lực An Giang</t>
  </si>
  <si>
    <t>Sở XD, UBND CT</t>
  </si>
  <si>
    <t>Nghiệm thu bàn giao đưa vào sử dụng hệ thống cấp nước</t>
  </si>
  <si>
    <t>Nghiệm thu bàn giao đưa vào sử dụng hệ thống PCCC</t>
  </si>
  <si>
    <t>Cảnh sát PCCC An Giang</t>
  </si>
  <si>
    <t>Nghiệm thu bàn giao hệ thống giao thông, thoát nước thải, thoát nước mưa</t>
  </si>
  <si>
    <t>Đo đạc, cắm mốc, lập bản đồ địa chính bổ sung</t>
  </si>
  <si>
    <t xml:space="preserve">Chuẩn bị, thẩm định hồ sơ xin cấp giấy chứng nhận quyền sở hữu công trình xây dựng </t>
  </si>
  <si>
    <t>SNN&amp;MT, SXD, UBND CT</t>
  </si>
  <si>
    <t>Trình cấp Giấy chứng nhận quyền sở hữu công trình xây dựng</t>
  </si>
  <si>
    <t>SNN&amp;MT</t>
  </si>
  <si>
    <t>Cấp Giấy chứng nhận quyền sở hữu công trình xây dựng</t>
  </si>
  <si>
    <t>PHỤ LỤC 3.22</t>
  </si>
  <si>
    <r>
      <rPr>
        <b/>
        <sz val="16"/>
        <rFont val="Times New Roman"/>
        <family val="1"/>
      </rPr>
      <t>DỰ ÁN: KHU ĐÔ THỊ XANH THỊ TRẤN AN CHÂU</t>
    </r>
    <r>
      <rPr>
        <sz val="16"/>
        <rFont val="Times New Roman"/>
        <family val="1"/>
      </rPr>
      <t xml:space="preserve">
Đơn vị đề xuất dự án: Công ty Cổ Phần Đầu Tư HPK 
Địa điểm: Thị Trấn An Châu, Huyện Châu Thành, Tỉnh An Giang; Quy mô: 9,019 ha; Tổng vốn đầu tư: 225,494 tỷ đồng</t>
    </r>
  </si>
  <si>
    <r>
      <t xml:space="preserve">Theo điểm d khoản 4 Điều 33 Nghị định số 31/2021/NĐ-CP
</t>
    </r>
    <r>
      <rPr>
        <i/>
        <sz val="16"/>
        <rFont val="Times New Roman"/>
        <family val="1"/>
      </rPr>
      <t>"d) Trong thời hạn 25 ngày kể từ ngày nhận được hồ sơ hợp lệ theo quy định tại điểm a khoản này, cơ quan đăng ký đầu tư lập báo cáo gồm các nội dung quy định tại các điểm b, c và d khoản 4 Điều 33 Luật Đầu tư, trình Ủy ban nhân dân cấp tỉnh;"</t>
    </r>
  </si>
  <si>
    <t>PHỤ LỤC 3.23</t>
  </si>
  <si>
    <r>
      <rPr>
        <b/>
        <sz val="16"/>
        <rFont val="Times New Roman"/>
        <family val="1"/>
      </rPr>
      <t>DỰ ÁN: KHU HỖN HỢP NHÀ Ở VÀ THƯƠNG MẠI THỌ NGUYÊN</t>
    </r>
    <r>
      <rPr>
        <sz val="16"/>
        <rFont val="Times New Roman"/>
        <family val="1"/>
      </rPr>
      <t xml:space="preserve">
Đơn vị đề xuất dự án: Công ty Cổ phần Đầu tư Kinh doanh Bất động sản Thọ Nguyên
Địa điểm: P.Vĩnh Mỹ, Tp.Châu Đốc, Tỉnh An Giang; Quy mô: 4,934 ha; Tổng vốn đầu tư: 362,22 tỷ đồng</t>
    </r>
  </si>
  <si>
    <t>Sở, Ban, ngành, UBND CĐ và doanh nghiệp, nhà đầu tư</t>
  </si>
  <si>
    <t>Các Sở, Ban, ngành và UBND CĐ</t>
  </si>
  <si>
    <t>UBND CĐ</t>
  </si>
  <si>
    <t>UBND CĐ, SXD</t>
  </si>
  <si>
    <t>UBND CĐ, Sở XD</t>
  </si>
  <si>
    <t>Sở XD, UBND CĐ</t>
  </si>
  <si>
    <t>SNN&amp;MT, SXD, UBND CĐ</t>
  </si>
  <si>
    <t>PHỤ LỤC 3.24</t>
  </si>
  <si>
    <r>
      <rPr>
        <b/>
        <sz val="16"/>
        <rFont val="Times New Roman"/>
        <family val="1"/>
      </rPr>
      <t>DỰ ÁN: KHU NHÀ Ở THƯƠNG MẠI LỘC PHÁT GOLDEN</t>
    </r>
    <r>
      <rPr>
        <sz val="16"/>
        <rFont val="Times New Roman"/>
        <family val="1"/>
      </rPr>
      <t xml:space="preserve">
Đơn vị đề xuất dự án: Công ty TNHH MTV Lộc Phát Long Xuyên 
Địa điểm: phường Mỹ Quý và phường Mỹ Phước, thành phố Long Xuyên, tỉnh An Giang; Quy mô: 4,6859 ha; Tổng vốn đầu tư: 226,555 tỷ đồng</t>
    </r>
  </si>
  <si>
    <t>Sở, Ban, ngành, UBND LX và doanh nghiệp, nhà đầu tư</t>
  </si>
  <si>
    <t>Các Sở, Ban, ngành và UBND LX</t>
  </si>
  <si>
    <t>UBND LX</t>
  </si>
  <si>
    <t>UBND LX, SXD</t>
  </si>
  <si>
    <t>UBND LX, Sở XD</t>
  </si>
  <si>
    <t>Sở XD, UBND LX</t>
  </si>
  <si>
    <t>SNN&amp;MT, SXD, UBND LX</t>
  </si>
  <si>
    <t>PHỤ LỤC 3.25</t>
  </si>
  <si>
    <r>
      <rPr>
        <b/>
        <sz val="16"/>
        <rFont val="Times New Roman"/>
        <family val="1"/>
      </rPr>
      <t xml:space="preserve">DỰ ÁN NHÀ Ở MỸ THẠNH 1 </t>
    </r>
    <r>
      <rPr>
        <sz val="16"/>
        <rFont val="Times New Roman"/>
        <family val="1"/>
      </rPr>
      <t xml:space="preserve">
Đơn vị đề xuất dự án: Chi nhánh Cty CP Tổ Chức Nhà Quốc Gia tại An Giang 
Địa điểm: phường Mỹ Thạnh, thành phố Long Xuyên, tỉnh An Giang; Quy mô: 18 ha; Tổng vốn đầu tư: 600 tỷ đồng</t>
    </r>
  </si>
  <si>
    <t>PHỤ LỤC 3.26</t>
  </si>
  <si>
    <r>
      <rPr>
        <b/>
        <sz val="16"/>
        <rFont val="Times New Roman"/>
        <family val="1"/>
      </rPr>
      <t xml:space="preserve">DỰ ÁN: KHU ĐÔ THỊ THƯƠNG MẠI BẮC KÊNH ĐÀO </t>
    </r>
    <r>
      <rPr>
        <sz val="16"/>
        <rFont val="Times New Roman"/>
        <family val="1"/>
      </rPr>
      <t xml:space="preserve">
Đơn vị đề xuất dự án: Công ty Công ty Cổ phần địa ốc ICI An Thịnh
Địa điểm: phường Vĩnh Mỹ, thành phố Châu Đốc, tỉnh An Giang.; Quy mô: 9,791 ha; Tổng vốn đầu tư: 415 tỷ đồng</t>
    </r>
  </si>
  <si>
    <t>Sở, Ban, ngành, địa phương và doanh nghiệp, nhà đầu tư</t>
  </si>
  <si>
    <t>Các Sở, Ban, ngành và UBND cấp huyện</t>
  </si>
  <si>
    <r>
      <t xml:space="preserve">Theo điểm d khoản 4 Điều 33 Nghị định số 31/2021/NĐ-CP
</t>
    </r>
    <r>
      <rPr>
        <i/>
        <sz val="12"/>
        <rFont val="Times New Roman"/>
        <family val="1"/>
      </rPr>
      <t>"d) Trong thời hạn 25 ngày kể từ ngày nhận được hồ sơ hợp lệ theo quy định tại điểm a khoản này, cơ quan đăng ký đầu tư lập báo cáo gồm các nội dung quy định tại các điểm b, c và d khoản 4 Điều 33 Luật Đầu tư, trình Ủy ban nhân dân cấp tỉnh;"</t>
    </r>
  </si>
  <si>
    <r>
      <t xml:space="preserve">'Theo khoản 8 Điều 31 Nghị định số 31/2021/NĐ-CP: </t>
    </r>
    <r>
      <rPr>
        <i/>
        <sz val="12"/>
        <rFont val="Times New Roman"/>
        <family val="1"/>
      </rPr>
      <t>"Nội dung thẩm định đề nghị chấp thuận chủ trương đầu tư đồng thời với chấp thuận nhà đầu tư gồm: a) Nội dung quy định tại khoản 4 Điều 33 của Luật Đầu tư; b) Căn cứ pháp lý, điều kiện chấp thuận nhà đầu tư theo quy định tại khoản 1 Điều 29 của Luật Đầu tư và Điều 29 của Nghị định này; c) Đánh giá việc đáp ứng điều kiện theo quy định của pháp luật về xây dựng, nhà ở, phát triển đô thị, kinh doanh bất động sản (đối với dự án đầu tư xây dựng nhà ở, khu đô thị, kinh doanh bất động sản)"</t>
    </r>
  </si>
  <si>
    <t>UBND cấp huyện</t>
  </si>
  <si>
    <t>UBND cấp huyện, SXD</t>
  </si>
  <si>
    <t>UBND cấp huyện, Sở XD</t>
  </si>
  <si>
    <t>Sở GTVT, UBND cấp huyện</t>
  </si>
  <si>
    <t>Sở XD, UBND cấp huyện</t>
  </si>
  <si>
    <t>SNN&amp;MT, SXD, UBND cấp huyện</t>
  </si>
  <si>
    <t>Đang thực hiện</t>
  </si>
  <si>
    <r>
      <t xml:space="preserve">theo Khoản 1 Điều 4 Nghị định số 75/2025/NĐ-CP quy định chi tiết thi hành Nghị quyết của Quốc hội về thí điểm thực hiện dự án nhà ở thương mại thông qua thỏa thuận về nhận quyền sử dụng đất hoặc đang có quyền sử dụng đất: </t>
    </r>
    <r>
      <rPr>
        <i/>
        <sz val="11"/>
        <rFont val="Times New Roman"/>
        <family val="1"/>
      </rPr>
      <t>"1. Cơ quan có chức năng quản lý đất đai cấp tỉnh thông báo về việc đăng ký nhu cầu thực hiện dự án thí điểm theo quy định tại Nghị quyết số 171/2024/QH15, trong đó quy định rõ thời hạn đăng ký, nội dung đăng ký theo Mẫu số 01 tại Phụ lục ban hành kèm theo Nghị định này. Việc thông báo được đăng tải trên cổng thông tin, trang thông tin điện tử của Ủy ban nhân dân cấp tỉnh, cơ quan có chức năng quản lý đất đai cấp tỉnh."</t>
    </r>
  </si>
  <si>
    <r>
      <t xml:space="preserve">theo Khoản 2 Điều 4 Nghị định số 75/2025/NĐ-CP quy định chi tiết thi hành Nghị quyết của Quốc hội về thí điểm thực hiện dự án nhà ở thương mại thông qua thỏa thuận về nhận quyền sử dụng đất hoặc đang có quyền sử dụng đất: </t>
    </r>
    <r>
      <rPr>
        <i/>
        <sz val="11"/>
        <rFont val="Times New Roman"/>
        <family val="1"/>
      </rPr>
      <t>"Tổ chức có nhu cầu thực hiện dự án thí điểm gửi 01 bộ hồ sơ đến cơ quan có chức năng quản lý đất đai cấp tỉnh, hồ sơ gồm:
a) Bản đăng ký theo Mẫu số 02 tại Phụ lục ban hành kèm theo Nghị định này;
b) Bản sao một trong các giấy tờ chứng minh đang có quyền sử dụng đất quy định tại khoản 2 Điều 3 của Nghị định này đối với trường hợp đang có quyền sử dụng đất;
c) Trích lục bản đồ hoặc sơ đồ vị trí khu đất đề xuất thực hiện dự án thí điểm."</t>
    </r>
  </si>
  <si>
    <r>
      <t xml:space="preserve">theo Khoản 5 Điều 4 Nghị định số 75/2025/NĐ-CP quy định chi tiết thi hành Nghị quyết của Quốc hội về thí điểm thực hiện dự án nhà ở thương mại thông qua thỏa thuận về nhận quyền sử dụng đất hoặc đang có quyền sử dụng đất: 
</t>
    </r>
    <r>
      <rPr>
        <i/>
        <sz val="11"/>
        <rFont val="Times New Roman"/>
        <family val="1"/>
      </rPr>
      <t>"5. Trong thời hạn 15 ngày kể từ ngày kết thúc thời hạn đăng ký quy định tại khoản 1 Điều này, cơ quan có chức năng quản lý đất đai cấp tỉnh căn cứ quy định tại điểm a và điểm b khoản 1 Điều 3, khoản 1 Điều 4 Nghị quyết số 171/2024/QH15 và khoản 6 Điều này để rà soát, đánh giá điều kiện, tiêu chí của các khu đất được đề xuất thực hiện dự án thí điểm; lập Danh mục khu đất dự kiến thực hiện dự án thí điểm trình Ủy ban nhân dân cấp tỉnh."</t>
    </r>
  </si>
  <si>
    <t>Trường hợp nhiều tổ chức cùng đề xuất thực hiện dự án thí điểm trên cùng một khu đất thì ưu tiên tổ chức đang có quyền sử dụng đất. Trường hợp nhiều tổ chức thuộc trường hợp thỏa thuận nhận quyền sử dụng đất cùng đề xuất thực hiện dự án thí điểm trên cùng một khu đất thì ưu tiên tổ chức nộp hồ sơ trước.</t>
  </si>
  <si>
    <r>
      <t xml:space="preserve">theo Khoản 8 Điều 4 Nghị định số 75/2025/NĐ-CP quy định chi tiết thi hành Nghị quyết của Quốc hội về thí điểm thực hiện dự án nhà ở thương mại thông qua thỏa thuận về nhận quyền sử dụng đất hoặc đang có quyền sử dụng đất: </t>
    </r>
    <r>
      <rPr>
        <i/>
        <sz val="10"/>
        <rFont val="Times New Roman"/>
        <family val="1"/>
      </rPr>
      <t>"8. Hồ sơ trình ban hành Danh mục khu đất dự kiến thực hiện dự án thí điểm, gồm: a) Tờ trình của cơ quan có chức năng quản lý đất đai cấp tỉnh về việc ban hành Danh mục khu đất dự kiến thực hiện dự án thí điểm;
b) Dự thảo Tờ trình của Ủy ban nhân dân cấp tỉnh trình Hội đồng nhân dân cấp tỉnh ban hành Danh mục khu đất dự kiến thực hiện dự án thí điểm;
c) Dự thảo Nghị quyết của Hội đồng nhân dân tỉnh ban hành kèm theo Danh mục khu đất dự kiến thực hiện dự án thí điểm, gồm các nội dung chính sau: Tên, địa chỉ của tổ chức đăng ký thực hiện dự án; Tổng diện tích, vị trí khu đất thực hiện dự án (kèm theo sơ đồ vị trí, ranh giới được thể hiện trên bản đồ quy hoạch sử dụng đất cấp huyện hoặc bản đồ quy hoạch xây dựng hoặc quy hoạch đô thị); trong đó, có xác định diện tích các loại đất thuộc dự án thí điểm phải chuyển mục đích sử dụng đất mà có diện tích đất trồng lúa, đất rừng đặc dụng, đất rừng phòng hộ, đất rừng sản xuất; Tổng mức đầu tư dự kiến; Thời hạn, tiến độ thực hiện dự án; Các nội dung khác có liên quan (nếu có);
d) Báo cáo tổng hợp, trong đó có nội dung: tổng hợp đề xuất khu đất dự kiến thực hiện dự án thí điểm; phân tích và đề xuất về thứ tự ưu tiên theo quy định tại khoản 6 và khoản 7 Điều này;
đ) Dự thảo văn bản của Ủy ban nhân dân cấp tỉnh xin ý kiến Bộ Quốc phòng đối với đất quốc phòng, Bộ Công an đối với đất an ninh trong trường hợp có sử dụng diện tích đất quốc phòng, đất an ninh đã được quy hoạch đưa ra khỏi đất quốc phòng, đất an ninh để thực hiện dự án thí điểm mà dự án đó không phải do Bộ Quốc phòng, Bộ Công an tổ chức thực hiện;
e) Dự thảo Thông báo của Ủy ban nhân dân cấp tỉnh về việc chấp thuận cho tổ chức kinh doanh bất động sản được thực hiện dự án thí điểm;
g) Danh mục các trường hợp đề xuất của tổ chức kinh doanh bất động sản không được lựa chọn đưa vào danh mục và lý do không đưa vào danh mục."</t>
    </r>
  </si>
  <si>
    <r>
      <t>theo Khoản 10 Điều 4 Nghị định số 75/2025/NĐ-CP quy định chi tiết thi hành Nghị quyết của Quốc hội về thí điểm thực hiện dự án nhà ở thương mại thông qua thỏa thuận về nhận quyền sử dụng đất hoặc đang có quyền sử dụng đất: 
"</t>
    </r>
    <r>
      <rPr>
        <i/>
        <sz val="11"/>
        <rFont val="Times New Roman"/>
        <family val="1"/>
      </rPr>
      <t>10. Ủy ban nhân dân cấp tỉnh trình Hội đồng nhân dân cùng cấp thông qua Nghị quyết ban hành Danh mục khu đất dự kiến thực hiện dự án thí điểm theo quy định tại khoản 2 Điều 4 Nghị quyết số 171/2024/QH15. Hồ sơ trình gồm Tờ trình và các tài liệu quy định tại điểm c và điểm d khoản 8, khoản 9 Điều này.</t>
    </r>
    <r>
      <rPr>
        <sz val="11"/>
        <rFont val="Times New Roman"/>
        <family val="1"/>
      </rPr>
      <t>."</t>
    </r>
  </si>
  <si>
    <t>Hồ sơ gồm:
- Dự thảo Nghị quyết của Hội đồng nhân dân tỉnh ban hành kèm theo Danh mục khu đất dự kiến thực hiện dự án thí điểm, gồm các nội dung chính sau: Tên, địa chỉ của tổ chức đăng ký thực hiện dự án; Tổng diện tích, vị trí khu đất thực hiện dự án (kèm theo sơ đồ vị trí, ranh giới được thể hiện trên bản đồ quy hoạch sử dụng đất cấp huyện hoặc bản đồ quy hoạch xây dựng hoặc quy hoạch đô thị); trong đó, có xác định diện tích các loại đất thuộc dự án thí điểm phải chuyển mục đích sử dụng đất mà có diện tích đất trồng lúa, đất rừng đặc dụng, đất rừng phòng hộ, đất rừng sản xuất; Tổng mức đầu tư dự kiến;
Thời hạn, tiến độ thực hiện dự án; Các nội dung khác có liên quan (nếu có);
- Báo cáo tổng hợp, trong đó có nội dung: tổng hợp đề xuất khu đất dự kiến thực hiện dự án thí điểm; phân tích và đề xuất về thứ tự ưu tiên theo quy định tại khoản 6 và khoản 7 Điều này;</t>
  </si>
  <si>
    <r>
      <t xml:space="preserve">theo Khoản 11 Điều 4 Nghị định số 75/2025/NĐ-CP quy định chi tiết thi hành Nghị quyết của Quốc hội về thí điểm thực hiện dự án nhà ở thương mại thông qua thỏa thuận về nhận quyền sử dụng đất hoặc đang có quyền sử dụng đất: 
</t>
    </r>
    <r>
      <rPr>
        <i/>
        <sz val="11"/>
        <rFont val="Times New Roman"/>
        <family val="1"/>
      </rPr>
      <t>"11. Hội đồng nhân dân cấp tỉnh xem xét thông qua Danh mục khu đất dự kiến thực hiện dự án thí điểm đồng thời với việc thông qua Danh mục công trình, dự án phải thu hồi đất; trường hợp Hội đồng nhân dân cấp tỉnh đã thông qua Danh mục công trình, dự án phải thu hồi đất theo quy định tại khoản 5 Điều 72 Luật Đất đai không đồng thời với thời điểm thông qua Danh mục khu đất dự kiến thực hiện dự án thí điểm thì Ủy ban nhân dân cấp tỉnh trình Danh mục khu đất dự kiến thực hiện dự án thí điểm để Hội đồng nhân dân cùng cấp xem xét, thông qua; trong đó có xác định diện tích các loại đất thuộc dự án thí điểm phải chuyển mục đích sử dụng đất mà có diện tích đất trồng lúa, đất rừng đặc dụng, đất rừng phòng hộ, đất rừng sản xuất."</t>
    </r>
  </si>
  <si>
    <r>
      <t xml:space="preserve">theo Điểm a Khoản 12 Điều 4 Nghị định số 75/2025/NĐ-CP quy định chi tiết thi hành Nghị quyết của Quốc hội về thí điểm thực hiện dự án nhà ở thương mại thông qua thỏa thuận về nhận quyền sử dụng đất hoặc đang có quyền sử dụng đất: 
</t>
    </r>
    <r>
      <rPr>
        <i/>
        <sz val="11"/>
        <rFont val="Times New Roman"/>
        <family val="1"/>
      </rPr>
      <t>"12. Sau khi Hội đồng nhân dân cấp tỉnh thông qua Danh mục khu đất dự kiến thực hiện dự án thí điểm, Ủy ban nhân dân cấp tỉnh thực hiện các công việc sau:
a) Công bố Danh mục khu đất dự kiến thực hiện dự án thí điểm trên Cổng thông tin điện tử của Ủy ban nhân dân cấp tỉnh, đăng tải công khai trên cổng thông tin điện tử hoặc trang thông tin điện tử của cơ quan có chức năng quản lý đất đai cấp tỉnh. Việc công bố trong thời hạn 03 ngày làm việc kể từ ngày Hội đồng nhân dân cấp tỉnh ký ban hành;."</t>
    </r>
  </si>
  <si>
    <r>
      <t xml:space="preserve">theo Điểm b Khoản 12 Điều 4 Nghị định số 75/2025/NĐ-CP quy định chi tiết thi hành Nghị quyết của Quốc hội về thí điểm thực hiện dự án nhà ở thương mại thông qua thỏa thuận về nhận quyền sử dụng đất hoặc đang có quyền sử dụng đất: 
</t>
    </r>
    <r>
      <rPr>
        <i/>
        <sz val="11"/>
        <rFont val="Times New Roman"/>
        <family val="1"/>
      </rPr>
      <t>"b) Ban hành Thông báo về việc chấp thuận cho tổ chức kinh doanh bất động sản được thực hiện dự án thí điểm theo Mẫu số 03 tại Phụ lục ban hành kèm theo Nghị định này và chỉ đạo cơ quan có chức năng quản lý đất đai cấp tỉnh thông báo các trường hợp dự án không đáp ứng yêu cầu đưa vào Danh mục khu đất dự kiến thực hiện dự án thí điểm. Việc thông báo thực hiện trong thời hạn 05 ngày làm việc kể từ ngày công bố Danh mục khu đất dự kiến thực hiện dự án thí điểm."</t>
    </r>
  </si>
  <si>
    <r>
      <t>- theo Điểm 1 Điều 6 Nghị định số 75/2025/NĐ-CP quy định chi tiết thi hành Nghị quyết của Quốc hội về thí điểm thực hiện dự án nhà ở thương mại thông qua thỏa thuận về nhận quyền sử dụng đất hoặc đang có quyền sử dụng đất:</t>
    </r>
    <r>
      <rPr>
        <i/>
        <sz val="11"/>
        <rFont val="Times New Roman"/>
        <family val="1"/>
      </rPr>
      <t xml:space="preserve"> "1. Sau khi có Thông báo chấp thuận cho tổ chức được thực hiện dự án thí điểm, tổ chức kinh doanh bất động sản thực hiện thỏa thuận nhận quyền sử dụng đất với người sử dụng đất theo quy định của pháp luật về dân sự và pháp luật về đất đai. Việc xử lý đối với trường hợp khu đất thực hiện dự án thí điểm có diện tích đất do cơ quan, tổ chức của Nhà nước quản lý được thực hiện theo quy định tại Điều 59 Nghị định số 102/2024/NĐ-CP ."</t>
    </r>
    <r>
      <rPr>
        <sz val="11"/>
        <rFont val="Times New Roman"/>
        <family val="1"/>
      </rPr>
      <t xml:space="preserve">
- theo Khoản 1 Điều 60 Nghị định số 102/2024/NĐ-CP: </t>
    </r>
    <r>
      <rPr>
        <i/>
        <sz val="11"/>
        <rFont val="Times New Roman"/>
        <family val="1"/>
      </rPr>
      <t>"1. Tổ chức kinh tế có nhu cầu nhận chuyển nhượng, thuê quyền sử dụng đất, nhận góp vốn bằng quyền sử dụng đất để thực hiện dự án đầu tư thì có trích lục vị trí khu đất mà nhà đầu tư đề xuất thực hiện dự án và văn bản đề nghị theo Mẫu số 07 tại Phụ lục ban hành kèm theo Nghị định này gửi Ủy ban nhân dân cấp tỉnh nơi có đất."</t>
    </r>
  </si>
  <si>
    <t>(Đính kèm Kế hoạch số 459/KH-UBND ngày 18 tháng 4 năm 2025 của Ủy ban nhân dân tỉnh)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</si>
</sst>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7" x14ac:knownFonts="1">
    <font>
      <sz val="11"/>
      <color theme="1"/>
      <name val="Calibri"/>
      <family val="2"/>
      <scheme val="minor"/>
    </font>
    <font>
      <b/>
      <sz val="16"/>
      <name val="Times New Roman"/>
      <family val="1"/>
    </font>
    <font>
      <sz val="16"/>
      <name val="Times New Roman"/>
      <family val="1"/>
    </font>
    <font>
      <b/>
      <sz val="18"/>
      <name val="Times New Roman"/>
      <family val="1"/>
    </font>
    <font>
      <sz val="12"/>
      <name val="Times New Roman"/>
      <family val="1"/>
    </font>
    <font>
      <b/>
      <sz val="12"/>
      <name val="Times New Roman"/>
      <family val="1"/>
    </font>
    <font>
      <b/>
      <sz val="12"/>
      <color rgb="FFFF0000"/>
      <name val="Times New Roman"/>
      <family val="1"/>
    </font>
    <font>
      <b/>
      <sz val="11"/>
      <name val="Times New Roman"/>
      <family val="1"/>
    </font>
    <font>
      <sz val="14"/>
      <name val="Times New Roman"/>
      <family val="1"/>
    </font>
    <font>
      <sz val="11"/>
      <name val="Times New Roman"/>
      <family val="1"/>
    </font>
    <font>
      <sz val="13"/>
      <name val="Times New Roman"/>
      <family val="1"/>
    </font>
    <font>
      <b/>
      <sz val="13"/>
      <name val="Times New Roman"/>
      <family val="1"/>
    </font>
    <font>
      <i/>
      <sz val="11"/>
      <name val="Times New Roman"/>
      <family val="1"/>
    </font>
    <font>
      <sz val="10"/>
      <name val="Times New Roman"/>
      <family val="1"/>
    </font>
    <font>
      <i/>
      <sz val="10"/>
      <name val="Times New Roman"/>
      <family val="1"/>
    </font>
    <font>
      <sz val="13"/>
      <color rgb="FFFF0000"/>
      <name val="Times New Roman"/>
      <family val="1"/>
    </font>
    <font>
      <b/>
      <sz val="14"/>
      <name val="Times New Roman"/>
      <family val="1"/>
    </font>
    <font>
      <i/>
      <sz val="12"/>
      <name val="Times New Roman"/>
      <family val="1"/>
    </font>
    <font>
      <i/>
      <sz val="14"/>
      <name val="Times New Roman"/>
      <family val="1"/>
    </font>
    <font>
      <b/>
      <sz val="13"/>
      <name val="Times New Roman"/>
      <family val="1"/>
      <charset val="163"/>
    </font>
    <font>
      <sz val="13"/>
      <name val="Times New Roman"/>
      <family val="1"/>
      <charset val="163"/>
    </font>
    <font>
      <sz val="18"/>
      <name val="Times New Roman"/>
      <family val="1"/>
    </font>
    <font>
      <i/>
      <sz val="16"/>
      <name val="Times New Roman"/>
      <family val="1"/>
    </font>
    <font>
      <i/>
      <sz val="18"/>
      <name val="Times New Roman"/>
      <family val="1"/>
    </font>
    <font>
      <sz val="11"/>
      <name val="Calibri"/>
      <family val="2"/>
      <scheme val="minor"/>
    </font>
    <font>
      <sz val="11"/>
      <color theme="0"/>
      <name val="Calibri"/>
      <family val="2"/>
      <scheme val="minor"/>
    </font>
    <font>
      <sz val="14"/>
      <color theme="1"/>
      <name val="Times New Roman"/>
      <family val="1"/>
    </font>
  </fonts>
  <fills count="2">
    <fill>
      <patternFill patternType="none"/>
    </fill>
    <fill>
      <patternFill patternType="gray125"/>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diagonal/>
    </border>
  </borders>
  <cellStyleXfs count="1">
    <xf numFmtId="0" fontId="0" fillId="0" borderId="0"/>
  </cellStyleXfs>
  <cellXfs count="93">
    <xf numFmtId="0" fontId="0" fillId="0" borderId="0" xfId="0"/>
    <xf numFmtId="0" fontId="2" fillId="0" borderId="0" xfId="0" applyFont="1" applyAlignment="1">
      <alignment wrapText="1"/>
    </xf>
    <xf numFmtId="0" fontId="4" fillId="0" borderId="0" xfId="0" applyFont="1" applyAlignment="1">
      <alignment wrapText="1"/>
    </xf>
    <xf numFmtId="0" fontId="5" fillId="0" borderId="1" xfId="0" applyFont="1" applyBorder="1" applyAlignment="1">
      <alignment horizontal="center" vertical="center" wrapText="1"/>
    </xf>
    <xf numFmtId="0" fontId="6" fillId="0" borderId="2" xfId="0" applyFont="1" applyBorder="1" applyAlignment="1">
      <alignment horizontal="center" vertical="center" wrapText="1"/>
    </xf>
    <xf numFmtId="14" fontId="6" fillId="0" borderId="1" xfId="0" applyNumberFormat="1" applyFont="1" applyBorder="1" applyAlignment="1">
      <alignment horizontal="center" vertical="center" wrapText="1"/>
    </xf>
    <xf numFmtId="0" fontId="5" fillId="0" borderId="7" xfId="0" applyFont="1" applyBorder="1" applyAlignment="1">
      <alignment horizontal="center" vertical="center" wrapText="1"/>
    </xf>
    <xf numFmtId="0" fontId="7" fillId="0" borderId="10" xfId="0" applyFont="1" applyBorder="1" applyAlignment="1">
      <alignment horizontal="center" vertical="center" wrapText="1"/>
    </xf>
    <xf numFmtId="0" fontId="8" fillId="0" borderId="10" xfId="0" applyFont="1" applyBorder="1" applyAlignment="1">
      <alignment horizontal="justify" vertical="center" wrapText="1"/>
    </xf>
    <xf numFmtId="0" fontId="9" fillId="0" borderId="10" xfId="0" applyFont="1" applyBorder="1" applyAlignment="1">
      <alignment horizontal="justify" vertical="center" wrapText="1"/>
    </xf>
    <xf numFmtId="3" fontId="10" fillId="0" borderId="10" xfId="0" applyNumberFormat="1" applyFont="1" applyBorder="1" applyAlignment="1">
      <alignment horizontal="center" vertical="center" wrapText="1"/>
    </xf>
    <xf numFmtId="3" fontId="11" fillId="0" borderId="10" xfId="0" applyNumberFormat="1" applyFont="1" applyBorder="1" applyAlignment="1">
      <alignment horizontal="center" vertical="center" wrapText="1"/>
    </xf>
    <xf numFmtId="14" fontId="7" fillId="0" borderId="10" xfId="0" applyNumberFormat="1" applyFont="1" applyBorder="1" applyAlignment="1">
      <alignment horizontal="center" vertical="center" wrapText="1"/>
    </xf>
    <xf numFmtId="0" fontId="9" fillId="0" borderId="10" xfId="0" applyFont="1" applyBorder="1" applyAlignment="1">
      <alignment horizontal="left" vertical="center" wrapText="1"/>
    </xf>
    <xf numFmtId="14" fontId="4" fillId="0" borderId="0" xfId="0" applyNumberFormat="1" applyFont="1" applyAlignment="1">
      <alignment wrapText="1"/>
    </xf>
    <xf numFmtId="0" fontId="10" fillId="0" borderId="10" xfId="0" quotePrefix="1" applyFont="1" applyBorder="1" applyAlignment="1">
      <alignment horizontal="left" vertical="center" wrapText="1"/>
    </xf>
    <xf numFmtId="0" fontId="10" fillId="0" borderId="10" xfId="0" applyFont="1" applyBorder="1" applyAlignment="1">
      <alignment horizontal="center" vertical="center" wrapText="1"/>
    </xf>
    <xf numFmtId="0" fontId="13" fillId="0" borderId="10" xfId="0" applyFont="1" applyBorder="1" applyAlignment="1">
      <alignment horizontal="left" vertical="center" wrapText="1"/>
    </xf>
    <xf numFmtId="3" fontId="15" fillId="0" borderId="10" xfId="0" applyNumberFormat="1" applyFont="1" applyBorder="1" applyAlignment="1">
      <alignment horizontal="center" vertical="center" wrapText="1"/>
    </xf>
    <xf numFmtId="0" fontId="9" fillId="0" borderId="10" xfId="0" quotePrefix="1" applyFont="1" applyBorder="1" applyAlignment="1">
      <alignment horizontal="left" vertical="center" wrapText="1"/>
    </xf>
    <xf numFmtId="0" fontId="4" fillId="0" borderId="1" xfId="0" applyFont="1" applyBorder="1" applyAlignment="1">
      <alignment horizontal="center" vertical="center" wrapText="1"/>
    </xf>
    <xf numFmtId="0" fontId="8" fillId="0" borderId="1" xfId="0" applyFont="1" applyBorder="1" applyAlignment="1">
      <alignment horizontal="justify" vertical="center" wrapText="1"/>
    </xf>
    <xf numFmtId="3" fontId="10" fillId="0" borderId="1" xfId="0" applyNumberFormat="1" applyFont="1" applyBorder="1" applyAlignment="1">
      <alignment horizontal="center" vertical="center" wrapText="1"/>
    </xf>
    <xf numFmtId="0" fontId="10" fillId="0" borderId="1" xfId="0" applyFont="1" applyBorder="1" applyAlignment="1">
      <alignment horizontal="center" vertical="center" wrapText="1"/>
    </xf>
    <xf numFmtId="14" fontId="5" fillId="0" borderId="1" xfId="0" applyNumberFormat="1" applyFont="1" applyBorder="1" applyAlignment="1">
      <alignment horizontal="center" vertical="center" wrapText="1"/>
    </xf>
    <xf numFmtId="0" fontId="4" fillId="0" borderId="1" xfId="0" quotePrefix="1" applyFont="1" applyBorder="1" applyAlignment="1">
      <alignment horizontal="left" vertical="center" wrapText="1"/>
    </xf>
    <xf numFmtId="0" fontId="8" fillId="0" borderId="1" xfId="0" quotePrefix="1" applyFont="1" applyBorder="1" applyAlignment="1">
      <alignment horizontal="left" vertical="center" wrapText="1"/>
    </xf>
    <xf numFmtId="0" fontId="11" fillId="0" borderId="1" xfId="0" applyFont="1" applyBorder="1" applyAlignment="1">
      <alignment horizontal="center" vertical="center" wrapText="1"/>
    </xf>
    <xf numFmtId="14" fontId="19" fillId="0" borderId="1" xfId="0" applyNumberFormat="1" applyFont="1" applyBorder="1" applyAlignment="1">
      <alignment horizontal="center" vertical="center" wrapText="1"/>
    </xf>
    <xf numFmtId="0" fontId="5" fillId="0" borderId="0" xfId="0" applyFont="1" applyAlignment="1">
      <alignment wrapText="1"/>
    </xf>
    <xf numFmtId="0" fontId="19" fillId="0" borderId="1" xfId="0" applyFont="1" applyBorder="1" applyAlignment="1">
      <alignment horizontal="center" vertical="center" wrapText="1"/>
    </xf>
    <xf numFmtId="3" fontId="11" fillId="0" borderId="1" xfId="0" applyNumberFormat="1" applyFont="1" applyBorder="1" applyAlignment="1">
      <alignment horizontal="center" vertical="center" wrapText="1"/>
    </xf>
    <xf numFmtId="14" fontId="11" fillId="0" borderId="1" xfId="0" applyNumberFormat="1" applyFont="1" applyBorder="1" applyAlignment="1">
      <alignment horizontal="center" vertical="center" wrapText="1"/>
    </xf>
    <xf numFmtId="0" fontId="20" fillId="0" borderId="1" xfId="0" applyFont="1" applyBorder="1" applyAlignment="1">
      <alignment horizontal="center" vertical="center" wrapText="1"/>
    </xf>
    <xf numFmtId="0" fontId="8" fillId="0" borderId="1" xfId="0" quotePrefix="1" applyFont="1" applyBorder="1" applyAlignment="1">
      <alignment horizontal="justify" vertical="center" wrapText="1"/>
    </xf>
    <xf numFmtId="3" fontId="20" fillId="0" borderId="1" xfId="0" applyNumberFormat="1" applyFont="1" applyBorder="1" applyAlignment="1">
      <alignment horizontal="center" vertical="center" wrapText="1"/>
    </xf>
    <xf numFmtId="0" fontId="16" fillId="0" borderId="1" xfId="0" applyFont="1" applyBorder="1" applyAlignment="1">
      <alignment horizontal="justify" vertical="center" wrapText="1"/>
    </xf>
    <xf numFmtId="3" fontId="10" fillId="0" borderId="6" xfId="0" applyNumberFormat="1" applyFont="1" applyBorder="1" applyAlignment="1">
      <alignment horizontal="center" vertical="center" wrapText="1"/>
    </xf>
    <xf numFmtId="3" fontId="11" fillId="0" borderId="13" xfId="0" applyNumberFormat="1" applyFont="1" applyBorder="1" applyAlignment="1">
      <alignment horizontal="center" vertical="center" wrapText="1"/>
    </xf>
    <xf numFmtId="0" fontId="4" fillId="0" borderId="1" xfId="0" applyFont="1" applyBorder="1" applyAlignment="1">
      <alignment horizontal="left" vertical="center" wrapText="1"/>
    </xf>
    <xf numFmtId="0" fontId="20" fillId="0" borderId="1" xfId="0" applyFont="1" applyBorder="1" applyAlignment="1">
      <alignment horizontal="justify" vertical="center" wrapText="1"/>
    </xf>
    <xf numFmtId="0" fontId="4" fillId="0" borderId="0" xfId="0" applyFont="1" applyAlignment="1">
      <alignment horizontal="center" vertical="center" wrapText="1"/>
    </xf>
    <xf numFmtId="0" fontId="8" fillId="0" borderId="0" xfId="0" applyFont="1" applyAlignment="1">
      <alignment wrapText="1"/>
    </xf>
    <xf numFmtId="0" fontId="10" fillId="0" borderId="0" xfId="0" applyFont="1" applyAlignment="1">
      <alignment wrapText="1"/>
    </xf>
    <xf numFmtId="0" fontId="10" fillId="0" borderId="0" xfId="0" applyFont="1" applyAlignment="1">
      <alignment horizontal="center" wrapText="1"/>
    </xf>
    <xf numFmtId="14" fontId="5" fillId="0" borderId="0" xfId="0" applyNumberFormat="1" applyFont="1" applyAlignment="1">
      <alignment horizontal="center" wrapText="1"/>
    </xf>
    <xf numFmtId="14" fontId="4" fillId="0" borderId="0" xfId="0" applyNumberFormat="1" applyFont="1" applyAlignment="1">
      <alignment horizontal="center" wrapText="1"/>
    </xf>
    <xf numFmtId="0" fontId="4" fillId="0" borderId="0" xfId="0" applyFont="1" applyAlignment="1">
      <alignment horizontal="left" vertical="center" wrapText="1"/>
    </xf>
    <xf numFmtId="0" fontId="21" fillId="0" borderId="0" xfId="0" applyFont="1" applyAlignment="1">
      <alignment wrapText="1"/>
    </xf>
    <xf numFmtId="0" fontId="2" fillId="0" borderId="1" xfId="0" quotePrefix="1" applyFont="1" applyBorder="1" applyAlignment="1">
      <alignment horizontal="left" vertical="center" wrapText="1"/>
    </xf>
    <xf numFmtId="0" fontId="11" fillId="0" borderId="0" xfId="0" applyFont="1" applyAlignment="1">
      <alignment horizontal="center" wrapText="1"/>
    </xf>
    <xf numFmtId="0" fontId="24" fillId="0" borderId="0" xfId="0" applyFont="1"/>
    <xf numFmtId="0" fontId="16" fillId="0" borderId="0" xfId="0" applyFont="1" applyAlignment="1">
      <alignment horizontal="center" vertical="center"/>
    </xf>
    <xf numFmtId="0" fontId="24" fillId="0" borderId="0" xfId="0" applyFont="1" applyAlignment="1">
      <alignment wrapText="1"/>
    </xf>
    <xf numFmtId="0" fontId="25" fillId="0" borderId="0" xfId="0" applyFont="1"/>
    <xf numFmtId="0" fontId="23" fillId="0" borderId="0" xfId="0" applyFont="1" applyAlignment="1">
      <alignment vertical="center" wrapText="1"/>
    </xf>
    <xf numFmtId="0" fontId="2" fillId="0" borderId="10" xfId="0" applyFont="1" applyBorder="1" applyAlignment="1">
      <alignment horizontal="justify" vertical="center" wrapText="1"/>
    </xf>
    <xf numFmtId="0" fontId="2" fillId="0" borderId="1" xfId="0" applyFont="1" applyBorder="1" applyAlignment="1">
      <alignment horizontal="justify" vertical="center" wrapText="1"/>
    </xf>
    <xf numFmtId="0" fontId="2" fillId="0" borderId="1" xfId="0" quotePrefix="1" applyFont="1" applyBorder="1" applyAlignment="1">
      <alignment horizontal="justify" vertical="center" wrapText="1"/>
    </xf>
    <xf numFmtId="0" fontId="1" fillId="0" borderId="1" xfId="0" applyFont="1" applyBorder="1" applyAlignment="1">
      <alignment horizontal="justify" vertical="center" wrapText="1"/>
    </xf>
    <xf numFmtId="0" fontId="26" fillId="0" borderId="0" xfId="0" applyFont="1" applyAlignment="1">
      <alignment horizontal="justify" vertical="center"/>
    </xf>
    <xf numFmtId="0" fontId="10" fillId="0" borderId="14" xfId="0" quotePrefix="1" applyFont="1" applyBorder="1" applyAlignment="1">
      <alignment horizontal="left" vertical="center" wrapText="1"/>
    </xf>
    <xf numFmtId="0" fontId="13" fillId="0" borderId="13" xfId="0" applyFont="1" applyBorder="1" applyAlignment="1">
      <alignment horizontal="left" vertical="center" wrapText="1"/>
    </xf>
    <xf numFmtId="0" fontId="26" fillId="0" borderId="1" xfId="0" applyFont="1" applyBorder="1" applyAlignment="1">
      <alignment horizontal="justify" vertical="center"/>
    </xf>
    <xf numFmtId="0" fontId="3" fillId="0" borderId="0" xfId="0" applyFont="1" applyAlignment="1">
      <alignment horizontal="center" wrapText="1"/>
    </xf>
    <xf numFmtId="0" fontId="4" fillId="0" borderId="0" xfId="0" applyFont="1" applyAlignment="1">
      <alignment horizontal="center" wrapText="1"/>
    </xf>
    <xf numFmtId="0" fontId="5" fillId="0" borderId="1" xfId="0" applyFont="1" applyBorder="1" applyAlignment="1">
      <alignment horizontal="center" vertical="center" wrapText="1"/>
    </xf>
    <xf numFmtId="0" fontId="16" fillId="0" borderId="1" xfId="0" applyFont="1" applyBorder="1" applyAlignment="1">
      <alignment horizontal="center" vertical="center" wrapText="1"/>
    </xf>
    <xf numFmtId="0" fontId="5" fillId="0" borderId="2" xfId="0" applyFont="1" applyBorder="1" applyAlignment="1">
      <alignment horizontal="center" vertical="center" wrapText="1"/>
    </xf>
    <xf numFmtId="0" fontId="5" fillId="0" borderId="6"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5" xfId="0" applyFont="1" applyBorder="1" applyAlignment="1">
      <alignment horizontal="center" vertical="center" wrapText="1"/>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xf numFmtId="0" fontId="5" fillId="0" borderId="3" xfId="0" applyFont="1" applyBorder="1" applyAlignment="1">
      <alignment horizontal="left" vertical="center" wrapText="1"/>
    </xf>
    <xf numFmtId="0" fontId="5" fillId="0" borderId="4" xfId="0" applyFont="1" applyBorder="1" applyAlignment="1">
      <alignment horizontal="left" vertical="center" wrapText="1"/>
    </xf>
    <xf numFmtId="0" fontId="5" fillId="0" borderId="5" xfId="0" applyFont="1" applyBorder="1" applyAlignment="1">
      <alignment horizontal="left" vertical="center" wrapText="1"/>
    </xf>
    <xf numFmtId="0" fontId="16" fillId="0" borderId="3" xfId="0" quotePrefix="1" applyFont="1" applyBorder="1" applyAlignment="1">
      <alignment horizontal="left" vertical="center" wrapText="1"/>
    </xf>
    <xf numFmtId="0" fontId="16" fillId="0" borderId="4" xfId="0" quotePrefix="1" applyFont="1" applyBorder="1" applyAlignment="1">
      <alignment horizontal="left" vertical="center" wrapText="1"/>
    </xf>
    <xf numFmtId="0" fontId="16" fillId="0" borderId="5" xfId="0" quotePrefix="1" applyFont="1" applyBorder="1" applyAlignment="1">
      <alignment horizontal="left" vertical="center" wrapText="1"/>
    </xf>
    <xf numFmtId="0" fontId="22" fillId="0" borderId="0" xfId="0" applyFont="1" applyAlignment="1">
      <alignment horizontal="center" vertical="center" wrapText="1"/>
    </xf>
    <xf numFmtId="0" fontId="1" fillId="0" borderId="1" xfId="0" applyFont="1" applyBorder="1" applyAlignment="1">
      <alignment horizontal="left" vertical="center" wrapText="1"/>
    </xf>
    <xf numFmtId="0" fontId="5" fillId="0" borderId="8" xfId="0" applyFont="1" applyBorder="1" applyAlignment="1">
      <alignment horizontal="left" vertical="center" wrapText="1"/>
    </xf>
    <xf numFmtId="0" fontId="5" fillId="0" borderId="9" xfId="0" applyFont="1" applyBorder="1" applyAlignment="1">
      <alignment horizontal="left" vertical="center" wrapText="1"/>
    </xf>
    <xf numFmtId="0" fontId="16" fillId="0" borderId="11" xfId="0" applyFont="1" applyBorder="1" applyAlignment="1">
      <alignment horizontal="left" vertical="center" wrapText="1"/>
    </xf>
    <xf numFmtId="0" fontId="16" fillId="0" borderId="12" xfId="0" applyFont="1" applyBorder="1" applyAlignment="1">
      <alignment horizontal="left" vertical="center" wrapText="1"/>
    </xf>
    <xf numFmtId="0" fontId="1" fillId="0" borderId="0" xfId="0" applyFont="1" applyAlignment="1">
      <alignment horizontal="center"/>
    </xf>
    <xf numFmtId="0" fontId="2" fillId="0" borderId="0" xfId="0" applyFont="1" applyAlignment="1">
      <alignment horizontal="center" wrapText="1"/>
    </xf>
    <xf numFmtId="0" fontId="3" fillId="0" borderId="0" xfId="0" applyFont="1" applyAlignment="1">
      <alignment horizontal="center"/>
    </xf>
    <xf numFmtId="0" fontId="5" fillId="0" borderId="1" xfId="0" applyFont="1" applyBorder="1" applyAlignment="1">
      <alignment horizontal="left" vertical="center" wrapText="1"/>
    </xf>
    <xf numFmtId="0" fontId="16" fillId="0" borderId="0" xfId="0" applyFont="1" applyAlignment="1">
      <alignment horizontal="center"/>
    </xf>
  </cellXfs>
  <cellStyles count="1">
    <cellStyle name="Normal" xfId="0" builtinId="0"/>
  </cellStyles>
  <dxfs count="70">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BD52"/>
  <sheetViews>
    <sheetView tabSelected="1" view="pageBreakPreview" zoomScale="115" zoomScaleNormal="70" zoomScaleSheetLayoutView="115" workbookViewId="0">
      <pane xSplit="2" ySplit="6" topLeftCell="D11" activePane="bottomRight" state="frozen"/>
      <selection pane="topRight" activeCell="D1" sqref="D1"/>
      <selection pane="bottomLeft" activeCell="A11" sqref="A11"/>
      <selection pane="bottomRight" activeCell="A3" sqref="A3:L3"/>
    </sheetView>
  </sheetViews>
  <sheetFormatPr defaultColWidth="9" defaultRowHeight="20.25" x14ac:dyDescent="0.3"/>
  <cols>
    <col min="1" max="1" width="5.42578125" style="41" customWidth="1"/>
    <col min="2" max="2" width="32.85546875" style="1" customWidth="1"/>
    <col min="3" max="3" width="12" style="2" customWidth="1"/>
    <col min="4" max="4" width="13.5703125" style="43" customWidth="1"/>
    <col min="5" max="5" width="12.5703125" style="43" customWidth="1"/>
    <col min="6" max="6" width="9.85546875" style="43" customWidth="1"/>
    <col min="7" max="7" width="10.42578125" style="43" customWidth="1"/>
    <col min="8" max="8" width="11.5703125" style="44" customWidth="1"/>
    <col min="9" max="9" width="12" style="45" customWidth="1"/>
    <col min="10" max="10" width="13.28515625" style="46" customWidth="1"/>
    <col min="11" max="11" width="52.28515625" style="47" customWidth="1"/>
    <col min="12" max="12" width="52.85546875" style="47" customWidth="1"/>
    <col min="13" max="16" width="9" style="2"/>
    <col min="17" max="17" width="12.42578125" style="2" bestFit="1" customWidth="1"/>
    <col min="18" max="18" width="9" style="2"/>
    <col min="19" max="19" width="12.42578125" style="2" bestFit="1" customWidth="1"/>
    <col min="20" max="16384" width="9" style="2"/>
  </cols>
  <sheetData>
    <row r="1" spans="1:56" ht="8.25" customHeight="1" x14ac:dyDescent="0.3">
      <c r="E1" s="50"/>
    </row>
    <row r="2" spans="1:56" ht="21.75" customHeight="1" x14ac:dyDescent="0.3">
      <c r="A2" s="64" t="s">
        <v>1</v>
      </c>
      <c r="B2" s="64"/>
      <c r="C2" s="64"/>
      <c r="D2" s="64"/>
      <c r="E2" s="64"/>
      <c r="F2" s="64"/>
      <c r="G2" s="64"/>
      <c r="H2" s="64"/>
      <c r="I2" s="64"/>
      <c r="J2" s="64"/>
      <c r="K2" s="64"/>
      <c r="L2" s="64"/>
    </row>
    <row r="3" spans="1:56" s="51" customFormat="1" ht="27.75" customHeight="1" x14ac:dyDescent="0.25">
      <c r="A3" s="82" t="s">
        <v>161</v>
      </c>
      <c r="B3" s="82"/>
      <c r="C3" s="82"/>
      <c r="D3" s="82"/>
      <c r="E3" s="82"/>
      <c r="F3" s="82"/>
      <c r="G3" s="82"/>
      <c r="H3" s="82"/>
      <c r="I3" s="82"/>
      <c r="J3" s="82"/>
      <c r="K3" s="82"/>
      <c r="L3" s="82"/>
      <c r="M3" s="55"/>
      <c r="N3" s="55"/>
      <c r="O3" s="55"/>
      <c r="Q3" s="52"/>
      <c r="R3" s="52"/>
      <c r="S3" s="52"/>
      <c r="T3" s="52"/>
      <c r="U3" s="52"/>
      <c r="V3" s="52"/>
      <c r="W3" s="52"/>
      <c r="X3" s="52"/>
      <c r="Y3" s="52"/>
      <c r="Z3" s="52"/>
      <c r="AA3" s="52"/>
      <c r="AB3" s="52"/>
      <c r="AD3" s="53"/>
      <c r="AL3"/>
      <c r="AM3" s="54"/>
      <c r="AN3" s="54"/>
      <c r="AO3" s="54"/>
      <c r="AP3" s="54"/>
      <c r="AQ3" s="54"/>
      <c r="AR3" s="54"/>
      <c r="AS3" s="54"/>
      <c r="AT3" s="54"/>
      <c r="AU3" s="54"/>
      <c r="AV3" s="54"/>
      <c r="AW3" s="54"/>
      <c r="AX3" s="54"/>
      <c r="AY3" s="54"/>
      <c r="AZ3" s="54"/>
      <c r="BA3" s="54"/>
      <c r="BB3" s="54"/>
      <c r="BC3" s="54"/>
      <c r="BD3" s="54"/>
    </row>
    <row r="4" spans="1:56" ht="4.5" customHeight="1" x14ac:dyDescent="0.25">
      <c r="A4" s="65"/>
      <c r="B4" s="65"/>
      <c r="C4" s="65"/>
      <c r="D4" s="65"/>
      <c r="E4" s="65"/>
      <c r="F4" s="65"/>
      <c r="G4" s="65"/>
      <c r="H4" s="65"/>
      <c r="I4" s="65"/>
      <c r="J4" s="65"/>
      <c r="K4" s="2"/>
      <c r="L4" s="2"/>
    </row>
    <row r="5" spans="1:56" ht="23.45" customHeight="1" x14ac:dyDescent="0.25">
      <c r="A5" s="66" t="s">
        <v>3</v>
      </c>
      <c r="B5" s="67" t="s">
        <v>4</v>
      </c>
      <c r="C5" s="68" t="s">
        <v>5</v>
      </c>
      <c r="D5" s="70" t="s">
        <v>6</v>
      </c>
      <c r="E5" s="71"/>
      <c r="F5" s="72"/>
      <c r="G5" s="68" t="s">
        <v>7</v>
      </c>
      <c r="H5" s="73" t="s">
        <v>8</v>
      </c>
      <c r="I5" s="74"/>
      <c r="J5" s="75"/>
      <c r="K5" s="66" t="s">
        <v>9</v>
      </c>
      <c r="L5" s="66" t="s">
        <v>10</v>
      </c>
    </row>
    <row r="6" spans="1:56" ht="51.75" customHeight="1" x14ac:dyDescent="0.25">
      <c r="A6" s="66"/>
      <c r="B6" s="67"/>
      <c r="C6" s="69"/>
      <c r="D6" s="3" t="s">
        <v>11</v>
      </c>
      <c r="E6" s="3" t="s">
        <v>12</v>
      </c>
      <c r="F6" s="3" t="s">
        <v>13</v>
      </c>
      <c r="G6" s="69"/>
      <c r="H6" s="4" t="s">
        <v>8</v>
      </c>
      <c r="I6" s="5" t="s">
        <v>14</v>
      </c>
      <c r="J6" s="5" t="s">
        <v>15</v>
      </c>
      <c r="K6" s="66"/>
      <c r="L6" s="66"/>
    </row>
    <row r="7" spans="1:56" ht="42.75" customHeight="1" x14ac:dyDescent="0.25">
      <c r="A7" s="6" t="s">
        <v>16</v>
      </c>
      <c r="B7" s="84" t="s">
        <v>17</v>
      </c>
      <c r="C7" s="85"/>
      <c r="D7" s="85"/>
      <c r="E7" s="85"/>
      <c r="F7" s="85"/>
      <c r="G7" s="85"/>
      <c r="H7" s="85"/>
      <c r="I7" s="85"/>
      <c r="J7" s="85"/>
      <c r="K7" s="85"/>
      <c r="L7" s="85"/>
    </row>
    <row r="8" spans="1:56" ht="195" x14ac:dyDescent="0.25">
      <c r="A8" s="7">
        <v>1</v>
      </c>
      <c r="B8" s="56" t="s">
        <v>18</v>
      </c>
      <c r="C8" s="9"/>
      <c r="D8" s="10" t="s">
        <v>19</v>
      </c>
      <c r="E8" s="10" t="s">
        <v>139</v>
      </c>
      <c r="F8" s="10"/>
      <c r="G8" s="10"/>
      <c r="H8" s="11">
        <v>15</v>
      </c>
      <c r="I8" s="12"/>
      <c r="J8" s="12"/>
      <c r="K8" s="13" t="s">
        <v>150</v>
      </c>
      <c r="L8" s="13"/>
      <c r="Q8" s="14"/>
      <c r="S8" s="14"/>
    </row>
    <row r="9" spans="1:56" ht="225" x14ac:dyDescent="0.25">
      <c r="A9" s="7">
        <f>+A8+1</f>
        <v>2</v>
      </c>
      <c r="B9" s="56" t="s">
        <v>21</v>
      </c>
      <c r="C9" s="9"/>
      <c r="D9" s="10" t="s">
        <v>139</v>
      </c>
      <c r="E9" s="10" t="s">
        <v>22</v>
      </c>
      <c r="F9" s="10"/>
      <c r="G9" s="10"/>
      <c r="H9" s="11"/>
      <c r="I9" s="12"/>
      <c r="J9" s="12"/>
      <c r="K9" s="13" t="s">
        <v>151</v>
      </c>
      <c r="L9" s="61"/>
    </row>
    <row r="10" spans="1:56" ht="195" x14ac:dyDescent="0.25">
      <c r="A10" s="7">
        <f t="shared" ref="A10:A19" si="0">+A9+1</f>
        <v>3</v>
      </c>
      <c r="B10" s="56" t="s">
        <v>23</v>
      </c>
      <c r="C10" s="9"/>
      <c r="D10" s="10" t="s">
        <v>24</v>
      </c>
      <c r="E10" s="10" t="s">
        <v>139</v>
      </c>
      <c r="F10" s="10"/>
      <c r="G10" s="16"/>
      <c r="H10" s="10">
        <v>30</v>
      </c>
      <c r="I10" s="12"/>
      <c r="J10" s="12"/>
      <c r="K10" s="13" t="s">
        <v>152</v>
      </c>
      <c r="L10" s="63" t="s">
        <v>153</v>
      </c>
    </row>
    <row r="11" spans="1:56" ht="409.5" x14ac:dyDescent="0.25">
      <c r="A11" s="7">
        <f t="shared" si="0"/>
        <v>4</v>
      </c>
      <c r="B11" s="56" t="s">
        <v>25</v>
      </c>
      <c r="C11" s="9"/>
      <c r="D11" s="10" t="s">
        <v>26</v>
      </c>
      <c r="E11" s="10"/>
      <c r="F11" s="10"/>
      <c r="G11" s="16" t="s">
        <v>27</v>
      </c>
      <c r="H11" s="10">
        <v>15</v>
      </c>
      <c r="I11" s="12"/>
      <c r="J11" s="12"/>
      <c r="K11" s="17" t="s">
        <v>154</v>
      </c>
      <c r="L11" s="62"/>
    </row>
    <row r="12" spans="1:56" ht="390.75" customHeight="1" x14ac:dyDescent="0.25">
      <c r="A12" s="7">
        <f t="shared" si="0"/>
        <v>5</v>
      </c>
      <c r="B12" s="56" t="s">
        <v>28</v>
      </c>
      <c r="C12" s="9"/>
      <c r="D12" s="10" t="s">
        <v>27</v>
      </c>
      <c r="E12" s="10" t="s">
        <v>29</v>
      </c>
      <c r="F12" s="10"/>
      <c r="G12" s="16" t="s">
        <v>30</v>
      </c>
      <c r="H12" s="10">
        <v>20</v>
      </c>
      <c r="I12" s="12"/>
      <c r="J12" s="12"/>
      <c r="K12" s="13" t="s">
        <v>155</v>
      </c>
      <c r="L12" s="13" t="s">
        <v>156</v>
      </c>
    </row>
    <row r="13" spans="1:56" ht="285" x14ac:dyDescent="0.25">
      <c r="A13" s="7">
        <f t="shared" si="0"/>
        <v>6</v>
      </c>
      <c r="B13" s="56" t="s">
        <v>31</v>
      </c>
      <c r="C13" s="9"/>
      <c r="D13" s="10" t="s">
        <v>30</v>
      </c>
      <c r="E13" s="10" t="s">
        <v>27</v>
      </c>
      <c r="F13" s="10" t="s">
        <v>29</v>
      </c>
      <c r="G13" s="16"/>
      <c r="H13" s="10">
        <v>2</v>
      </c>
      <c r="I13" s="12"/>
      <c r="J13" s="12"/>
      <c r="K13" s="13" t="s">
        <v>157</v>
      </c>
      <c r="L13" s="13"/>
    </row>
    <row r="14" spans="1:56" ht="240" x14ac:dyDescent="0.25">
      <c r="A14" s="7">
        <f t="shared" si="0"/>
        <v>7</v>
      </c>
      <c r="B14" s="56" t="s">
        <v>32</v>
      </c>
      <c r="C14" s="9"/>
      <c r="D14" s="10" t="s">
        <v>27</v>
      </c>
      <c r="E14" s="10" t="s">
        <v>33</v>
      </c>
      <c r="F14" s="10"/>
      <c r="G14" s="16"/>
      <c r="H14" s="10">
        <v>3</v>
      </c>
      <c r="I14" s="12"/>
      <c r="J14" s="12"/>
      <c r="K14" s="13" t="s">
        <v>158</v>
      </c>
      <c r="L14" s="13"/>
    </row>
    <row r="15" spans="1:56" ht="210" x14ac:dyDescent="0.25">
      <c r="A15" s="7">
        <f t="shared" si="0"/>
        <v>8</v>
      </c>
      <c r="B15" s="56" t="s">
        <v>34</v>
      </c>
      <c r="C15" s="9"/>
      <c r="D15" s="10" t="s">
        <v>27</v>
      </c>
      <c r="E15" s="10" t="s">
        <v>33</v>
      </c>
      <c r="F15" s="10"/>
      <c r="G15" s="16"/>
      <c r="H15" s="10">
        <v>5</v>
      </c>
      <c r="I15" s="12"/>
      <c r="J15" s="12"/>
      <c r="K15" s="13" t="s">
        <v>159</v>
      </c>
      <c r="L15" s="13"/>
    </row>
    <row r="16" spans="1:56" ht="315" x14ac:dyDescent="0.25">
      <c r="A16" s="7">
        <f t="shared" si="0"/>
        <v>9</v>
      </c>
      <c r="B16" s="56" t="s">
        <v>35</v>
      </c>
      <c r="C16" s="9"/>
      <c r="D16" s="10" t="s">
        <v>36</v>
      </c>
      <c r="E16" s="10"/>
      <c r="F16" s="10"/>
      <c r="G16" s="10" t="s">
        <v>27</v>
      </c>
      <c r="H16" s="18">
        <v>3</v>
      </c>
      <c r="I16" s="12"/>
      <c r="J16" s="12"/>
      <c r="K16" s="19" t="s">
        <v>160</v>
      </c>
      <c r="L16" s="19"/>
    </row>
    <row r="17" spans="1:14" ht="141.75" x14ac:dyDescent="0.25">
      <c r="A17" s="7">
        <f t="shared" si="0"/>
        <v>10</v>
      </c>
      <c r="B17" s="56" t="s">
        <v>37</v>
      </c>
      <c r="C17" s="9"/>
      <c r="D17" s="10" t="s">
        <v>27</v>
      </c>
      <c r="E17" s="10" t="s">
        <v>29</v>
      </c>
      <c r="F17" s="10" t="s">
        <v>38</v>
      </c>
      <c r="G17" s="10"/>
      <c r="H17" s="18">
        <v>3</v>
      </c>
      <c r="I17" s="12"/>
      <c r="J17" s="12"/>
      <c r="K17" s="13" t="s">
        <v>39</v>
      </c>
      <c r="L17" s="19"/>
    </row>
    <row r="18" spans="1:14" ht="345" customHeight="1" x14ac:dyDescent="0.25">
      <c r="A18" s="7">
        <f t="shared" si="0"/>
        <v>11</v>
      </c>
      <c r="B18" s="56" t="s">
        <v>40</v>
      </c>
      <c r="C18" s="9"/>
      <c r="D18" s="10" t="s">
        <v>29</v>
      </c>
      <c r="E18" s="10"/>
      <c r="F18" s="10"/>
      <c r="G18" s="10" t="s">
        <v>27</v>
      </c>
      <c r="H18" s="18">
        <v>15</v>
      </c>
      <c r="I18" s="12"/>
      <c r="J18" s="12"/>
      <c r="K18" s="19" t="s">
        <v>41</v>
      </c>
      <c r="L18" s="13"/>
    </row>
    <row r="19" spans="1:14" ht="165" x14ac:dyDescent="0.25">
      <c r="A19" s="7">
        <f t="shared" si="0"/>
        <v>12</v>
      </c>
      <c r="B19" s="56" t="s">
        <v>42</v>
      </c>
      <c r="C19" s="9"/>
      <c r="D19" s="10" t="s">
        <v>27</v>
      </c>
      <c r="E19" s="10"/>
      <c r="F19" s="10"/>
      <c r="G19" s="16"/>
      <c r="H19" s="18">
        <v>5</v>
      </c>
      <c r="I19" s="12"/>
      <c r="J19" s="12"/>
      <c r="K19" s="19" t="s">
        <v>43</v>
      </c>
      <c r="L19" s="13"/>
      <c r="N19" s="9"/>
    </row>
    <row r="20" spans="1:14" ht="75" customHeight="1" x14ac:dyDescent="0.25">
      <c r="A20" s="7" t="s">
        <v>44</v>
      </c>
      <c r="B20" s="86" t="s">
        <v>45</v>
      </c>
      <c r="C20" s="87"/>
      <c r="D20" s="87"/>
      <c r="E20" s="87"/>
      <c r="F20" s="87"/>
      <c r="G20" s="87"/>
      <c r="H20" s="87"/>
      <c r="I20" s="87"/>
      <c r="J20" s="87"/>
      <c r="K20" s="87"/>
      <c r="L20" s="2"/>
    </row>
    <row r="21" spans="1:14" ht="230.25" customHeight="1" x14ac:dyDescent="0.25">
      <c r="A21" s="20">
        <v>1</v>
      </c>
      <c r="B21" s="57" t="s">
        <v>46</v>
      </c>
      <c r="C21" s="20"/>
      <c r="D21" s="22" t="s">
        <v>36</v>
      </c>
      <c r="E21" s="23" t="s">
        <v>47</v>
      </c>
      <c r="F21" s="22"/>
      <c r="G21" s="23"/>
      <c r="H21" s="22">
        <v>10</v>
      </c>
      <c r="I21" s="24"/>
      <c r="J21" s="24"/>
      <c r="K21" s="25" t="s">
        <v>48</v>
      </c>
      <c r="L21" s="25"/>
    </row>
    <row r="22" spans="1:14" ht="257.25" customHeight="1" x14ac:dyDescent="0.25">
      <c r="A22" s="20">
        <f>+A21+1</f>
        <v>2</v>
      </c>
      <c r="B22" s="57" t="s">
        <v>49</v>
      </c>
      <c r="C22" s="20"/>
      <c r="D22" s="22" t="s">
        <v>50</v>
      </c>
      <c r="E22" s="23" t="s">
        <v>140</v>
      </c>
      <c r="F22" s="22"/>
      <c r="G22" s="23"/>
      <c r="H22" s="22">
        <v>7</v>
      </c>
      <c r="I22" s="24"/>
      <c r="J22" s="24"/>
      <c r="K22" s="25" t="s">
        <v>52</v>
      </c>
      <c r="L22" s="25"/>
    </row>
    <row r="23" spans="1:14" ht="266.25" customHeight="1" x14ac:dyDescent="0.25">
      <c r="A23" s="20">
        <f>+A22+1</f>
        <v>3</v>
      </c>
      <c r="B23" s="57" t="s">
        <v>53</v>
      </c>
      <c r="C23" s="20"/>
      <c r="D23" s="22" t="s">
        <v>47</v>
      </c>
      <c r="E23" s="23" t="s">
        <v>54</v>
      </c>
      <c r="F23" s="22" t="s">
        <v>55</v>
      </c>
      <c r="G23" s="23" t="s">
        <v>27</v>
      </c>
      <c r="H23" s="22">
        <v>5</v>
      </c>
      <c r="I23" s="24"/>
      <c r="J23" s="24"/>
      <c r="K23" s="25" t="s">
        <v>141</v>
      </c>
      <c r="L23" s="25" t="s">
        <v>142</v>
      </c>
      <c r="N23" s="25"/>
    </row>
    <row r="24" spans="1:14" ht="315" x14ac:dyDescent="0.25">
      <c r="A24" s="20">
        <f t="shared" ref="A24" si="1">+A23+1</f>
        <v>4</v>
      </c>
      <c r="B24" s="57" t="s">
        <v>58</v>
      </c>
      <c r="C24" s="20"/>
      <c r="D24" s="23" t="s">
        <v>27</v>
      </c>
      <c r="E24" s="23" t="s">
        <v>54</v>
      </c>
      <c r="F24" s="22"/>
      <c r="G24" s="23"/>
      <c r="H24" s="22">
        <v>7</v>
      </c>
      <c r="I24" s="24"/>
      <c r="J24" s="24"/>
      <c r="K24" s="25" t="s">
        <v>59</v>
      </c>
      <c r="L24" s="25"/>
    </row>
    <row r="25" spans="1:14" ht="33" customHeight="1" x14ac:dyDescent="0.25">
      <c r="A25" s="3" t="s">
        <v>60</v>
      </c>
      <c r="B25" s="76" t="s">
        <v>61</v>
      </c>
      <c r="C25" s="77"/>
      <c r="D25" s="78"/>
      <c r="E25" s="27"/>
      <c r="F25" s="27"/>
      <c r="G25" s="27"/>
      <c r="H25" s="3">
        <v>90</v>
      </c>
      <c r="I25" s="24"/>
      <c r="J25" s="28"/>
      <c r="K25" s="3"/>
      <c r="L25" s="3"/>
    </row>
    <row r="26" spans="1:14" s="29" customFormat="1" ht="30.75" customHeight="1" x14ac:dyDescent="0.25">
      <c r="A26" s="3" t="s">
        <v>62</v>
      </c>
      <c r="B26" s="76" t="s">
        <v>63</v>
      </c>
      <c r="C26" s="77"/>
      <c r="D26" s="77"/>
      <c r="E26" s="77"/>
      <c r="F26" s="77"/>
      <c r="G26" s="77"/>
      <c r="H26" s="77"/>
      <c r="I26" s="77"/>
      <c r="J26" s="77"/>
      <c r="K26" s="78"/>
    </row>
    <row r="27" spans="1:14" ht="37.5" customHeight="1" x14ac:dyDescent="0.25">
      <c r="A27" s="30">
        <v>1</v>
      </c>
      <c r="B27" s="79" t="s">
        <v>64</v>
      </c>
      <c r="C27" s="80"/>
      <c r="D27" s="81"/>
      <c r="E27" s="22"/>
      <c r="F27" s="22"/>
      <c r="G27" s="22"/>
      <c r="H27" s="31"/>
      <c r="I27" s="32"/>
      <c r="J27" s="28"/>
      <c r="K27" s="33"/>
      <c r="L27" s="33"/>
    </row>
    <row r="28" spans="1:14" ht="60.75" x14ac:dyDescent="0.25">
      <c r="A28" s="33" t="s">
        <v>65</v>
      </c>
      <c r="B28" s="58" t="s">
        <v>66</v>
      </c>
      <c r="C28" s="35"/>
      <c r="D28" s="22" t="s">
        <v>36</v>
      </c>
      <c r="E28" s="22" t="s">
        <v>67</v>
      </c>
      <c r="F28" s="22" t="s">
        <v>143</v>
      </c>
      <c r="G28" s="22"/>
      <c r="H28" s="31">
        <f>3*30</f>
        <v>90</v>
      </c>
      <c r="I28" s="32"/>
      <c r="J28" s="28"/>
      <c r="K28" s="33"/>
      <c r="L28" s="33"/>
    </row>
    <row r="29" spans="1:14" ht="81" x14ac:dyDescent="0.25">
      <c r="A29" s="33" t="s">
        <v>69</v>
      </c>
      <c r="B29" s="58" t="s">
        <v>70</v>
      </c>
      <c r="C29" s="35"/>
      <c r="D29" s="22" t="s">
        <v>36</v>
      </c>
      <c r="E29" s="22" t="s">
        <v>67</v>
      </c>
      <c r="F29" s="22" t="s">
        <v>144</v>
      </c>
      <c r="G29" s="22"/>
      <c r="H29" s="31">
        <v>20</v>
      </c>
      <c r="I29" s="32"/>
      <c r="J29" s="28"/>
      <c r="K29" s="33"/>
      <c r="L29" s="33"/>
    </row>
    <row r="30" spans="1:14" ht="40.5" x14ac:dyDescent="0.25">
      <c r="A30" s="33" t="s">
        <v>72</v>
      </c>
      <c r="B30" s="58" t="s">
        <v>73</v>
      </c>
      <c r="C30" s="35"/>
      <c r="D30" s="22" t="s">
        <v>36</v>
      </c>
      <c r="E30" s="22" t="s">
        <v>74</v>
      </c>
      <c r="F30" s="22" t="s">
        <v>67</v>
      </c>
      <c r="G30" s="22"/>
      <c r="H30" s="31">
        <v>15</v>
      </c>
      <c r="I30" s="32"/>
      <c r="J30" s="28"/>
      <c r="K30" s="33"/>
      <c r="L30" s="33"/>
    </row>
    <row r="31" spans="1:14" ht="40.5" x14ac:dyDescent="0.25">
      <c r="A31" s="33" t="s">
        <v>75</v>
      </c>
      <c r="B31" s="58" t="s">
        <v>76</v>
      </c>
      <c r="C31" s="35"/>
      <c r="D31" s="22" t="s">
        <v>36</v>
      </c>
      <c r="E31" s="22" t="s">
        <v>67</v>
      </c>
      <c r="F31" s="22" t="s">
        <v>67</v>
      </c>
      <c r="G31" s="22" t="s">
        <v>36</v>
      </c>
      <c r="H31" s="31">
        <v>7</v>
      </c>
      <c r="I31" s="32"/>
      <c r="J31" s="28"/>
      <c r="K31" s="33"/>
      <c r="L31" s="33"/>
    </row>
    <row r="32" spans="1:14" ht="60.75" x14ac:dyDescent="0.25">
      <c r="A32" s="33" t="s">
        <v>77</v>
      </c>
      <c r="B32" s="58" t="s">
        <v>78</v>
      </c>
      <c r="C32" s="35"/>
      <c r="D32" s="22" t="s">
        <v>36</v>
      </c>
      <c r="E32" s="22" t="s">
        <v>67</v>
      </c>
      <c r="F32" s="22" t="s">
        <v>74</v>
      </c>
      <c r="G32" s="22" t="s">
        <v>36</v>
      </c>
      <c r="H32" s="31">
        <v>30</v>
      </c>
      <c r="I32" s="32"/>
      <c r="J32" s="28"/>
      <c r="K32" s="33"/>
      <c r="L32" s="33"/>
    </row>
    <row r="33" spans="1:12" ht="60.75" x14ac:dyDescent="0.25">
      <c r="A33" s="33" t="s">
        <v>79</v>
      </c>
      <c r="B33" s="58" t="s">
        <v>80</v>
      </c>
      <c r="C33" s="35"/>
      <c r="D33" s="22" t="s">
        <v>36</v>
      </c>
      <c r="E33" s="22" t="s">
        <v>67</v>
      </c>
      <c r="F33" s="22" t="s">
        <v>74</v>
      </c>
      <c r="G33" s="22" t="s">
        <v>36</v>
      </c>
      <c r="H33" s="31">
        <v>20</v>
      </c>
      <c r="I33" s="32"/>
      <c r="J33" s="28"/>
      <c r="K33" s="33"/>
      <c r="L33" s="33"/>
    </row>
    <row r="34" spans="1:12" ht="40.5" x14ac:dyDescent="0.25">
      <c r="A34" s="3">
        <v>2</v>
      </c>
      <c r="B34" s="59" t="s">
        <v>81</v>
      </c>
      <c r="C34" s="37"/>
      <c r="D34" s="37"/>
      <c r="E34" s="37"/>
      <c r="F34" s="37"/>
      <c r="G34" s="37"/>
      <c r="H34" s="38">
        <v>200</v>
      </c>
      <c r="I34" s="32"/>
      <c r="J34" s="28"/>
      <c r="K34" s="39"/>
      <c r="L34" s="23"/>
    </row>
    <row r="35" spans="1:12" ht="33" x14ac:dyDescent="0.25">
      <c r="A35" s="20">
        <v>1</v>
      </c>
      <c r="B35" s="57" t="s">
        <v>82</v>
      </c>
      <c r="C35" s="35"/>
      <c r="D35" s="22" t="s">
        <v>36</v>
      </c>
      <c r="E35" s="22" t="s">
        <v>67</v>
      </c>
      <c r="F35" s="22" t="s">
        <v>83</v>
      </c>
      <c r="G35" s="22"/>
      <c r="H35" s="22">
        <v>30</v>
      </c>
      <c r="I35" s="32"/>
      <c r="J35" s="28"/>
      <c r="K35" s="39"/>
      <c r="L35" s="33"/>
    </row>
    <row r="36" spans="1:12" ht="40.5" x14ac:dyDescent="0.25">
      <c r="A36" s="20">
        <v>2</v>
      </c>
      <c r="B36" s="57" t="s">
        <v>84</v>
      </c>
      <c r="C36" s="35"/>
      <c r="D36" s="22" t="s">
        <v>36</v>
      </c>
      <c r="E36" s="22" t="s">
        <v>67</v>
      </c>
      <c r="F36" s="22" t="s">
        <v>85</v>
      </c>
      <c r="G36" s="22"/>
      <c r="H36" s="22">
        <v>15</v>
      </c>
      <c r="I36" s="32"/>
      <c r="J36" s="28"/>
      <c r="K36" s="39"/>
      <c r="L36" s="33"/>
    </row>
    <row r="37" spans="1:12" ht="66" x14ac:dyDescent="0.25">
      <c r="A37" s="20">
        <v>3</v>
      </c>
      <c r="B37" s="57" t="s">
        <v>86</v>
      </c>
      <c r="C37" s="35"/>
      <c r="D37" s="22" t="s">
        <v>36</v>
      </c>
      <c r="E37" s="22" t="s">
        <v>67</v>
      </c>
      <c r="F37" s="22" t="s">
        <v>145</v>
      </c>
      <c r="G37" s="22"/>
      <c r="H37" s="22">
        <v>15</v>
      </c>
      <c r="I37" s="32"/>
      <c r="J37" s="28"/>
      <c r="K37" s="39"/>
      <c r="L37" s="33"/>
    </row>
    <row r="38" spans="1:12" ht="66" x14ac:dyDescent="0.25">
      <c r="A38" s="20">
        <v>4</v>
      </c>
      <c r="B38" s="57" t="s">
        <v>88</v>
      </c>
      <c r="C38" s="35"/>
      <c r="D38" s="22" t="s">
        <v>36</v>
      </c>
      <c r="E38" s="22" t="s">
        <v>67</v>
      </c>
      <c r="F38" s="22" t="s">
        <v>145</v>
      </c>
      <c r="G38" s="22"/>
      <c r="H38" s="22">
        <v>15</v>
      </c>
      <c r="I38" s="32"/>
      <c r="J38" s="28"/>
      <c r="K38" s="39"/>
      <c r="L38" s="33"/>
    </row>
    <row r="39" spans="1:12" ht="101.25" x14ac:dyDescent="0.25">
      <c r="A39" s="33">
        <f>+A38+1</f>
        <v>5</v>
      </c>
      <c r="B39" s="58" t="s">
        <v>89</v>
      </c>
      <c r="C39" s="35"/>
      <c r="D39" s="22" t="s">
        <v>36</v>
      </c>
      <c r="E39" s="22" t="s">
        <v>67</v>
      </c>
      <c r="F39" s="22" t="s">
        <v>90</v>
      </c>
      <c r="G39" s="22"/>
      <c r="H39" s="22">
        <v>90</v>
      </c>
      <c r="I39" s="32"/>
      <c r="J39" s="28"/>
      <c r="K39" s="33"/>
      <c r="L39" s="33"/>
    </row>
    <row r="40" spans="1:12" ht="121.5" x14ac:dyDescent="0.25">
      <c r="A40" s="33">
        <v>6</v>
      </c>
      <c r="B40" s="58" t="s">
        <v>91</v>
      </c>
      <c r="C40" s="35"/>
      <c r="D40" s="22" t="s">
        <v>92</v>
      </c>
      <c r="E40" s="23" t="s">
        <v>143</v>
      </c>
      <c r="F40" s="22" t="s">
        <v>90</v>
      </c>
      <c r="G40" s="22" t="s">
        <v>27</v>
      </c>
      <c r="H40" s="22">
        <v>45</v>
      </c>
      <c r="I40" s="32"/>
      <c r="J40" s="28"/>
      <c r="K40" s="33"/>
      <c r="L40" s="33" t="s">
        <v>93</v>
      </c>
    </row>
    <row r="41" spans="1:12" ht="81" x14ac:dyDescent="0.25">
      <c r="A41" s="33">
        <v>7</v>
      </c>
      <c r="B41" s="57" t="s">
        <v>94</v>
      </c>
      <c r="C41" s="35"/>
      <c r="D41" s="22" t="s">
        <v>36</v>
      </c>
      <c r="E41" s="22" t="s">
        <v>95</v>
      </c>
      <c r="F41" s="22" t="s">
        <v>143</v>
      </c>
      <c r="G41" s="22"/>
      <c r="H41" s="22">
        <v>35</v>
      </c>
      <c r="I41" s="32"/>
      <c r="J41" s="28"/>
      <c r="K41" s="33"/>
      <c r="L41" s="33"/>
    </row>
    <row r="42" spans="1:12" x14ac:dyDescent="0.25">
      <c r="A42" s="3" t="s">
        <v>96</v>
      </c>
      <c r="B42" s="83" t="s">
        <v>97</v>
      </c>
      <c r="C42" s="83"/>
      <c r="D42" s="83"/>
      <c r="E42" s="83"/>
      <c r="F42" s="83"/>
      <c r="G42" s="83"/>
      <c r="H42" s="31">
        <v>350</v>
      </c>
      <c r="I42" s="24"/>
      <c r="J42" s="24"/>
      <c r="K42" s="39"/>
      <c r="L42" s="39"/>
    </row>
    <row r="43" spans="1:12" x14ac:dyDescent="0.25">
      <c r="A43" s="3" t="s">
        <v>98</v>
      </c>
      <c r="B43" s="59" t="s">
        <v>99</v>
      </c>
      <c r="C43" s="35"/>
      <c r="D43" s="22"/>
      <c r="E43" s="22"/>
      <c r="F43" s="22"/>
      <c r="G43" s="22"/>
      <c r="H43" s="31">
        <v>30</v>
      </c>
      <c r="I43" s="24"/>
      <c r="J43" s="24"/>
      <c r="K43" s="39"/>
      <c r="L43" s="39"/>
    </row>
    <row r="44" spans="1:12" ht="62.25" customHeight="1" x14ac:dyDescent="0.25">
      <c r="A44" s="20">
        <v>1</v>
      </c>
      <c r="B44" s="57" t="s">
        <v>100</v>
      </c>
      <c r="C44" s="35"/>
      <c r="D44" s="22" t="s">
        <v>36</v>
      </c>
      <c r="E44" s="22" t="s">
        <v>74</v>
      </c>
      <c r="F44" s="22" t="s">
        <v>146</v>
      </c>
      <c r="G44" s="22"/>
      <c r="H44" s="31"/>
      <c r="I44" s="24"/>
      <c r="J44" s="24"/>
      <c r="K44" s="39"/>
      <c r="L44" s="39"/>
    </row>
    <row r="45" spans="1:12" ht="62.25" customHeight="1" x14ac:dyDescent="0.25">
      <c r="A45" s="20">
        <v>2</v>
      </c>
      <c r="B45" s="57" t="s">
        <v>101</v>
      </c>
      <c r="C45" s="35"/>
      <c r="D45" s="22" t="s">
        <v>36</v>
      </c>
      <c r="E45" s="22" t="s">
        <v>102</v>
      </c>
      <c r="F45" s="22" t="s">
        <v>147</v>
      </c>
      <c r="G45" s="22"/>
      <c r="H45" s="31"/>
      <c r="I45" s="24"/>
      <c r="J45" s="24"/>
      <c r="K45" s="39"/>
      <c r="L45" s="39"/>
    </row>
    <row r="46" spans="1:12" ht="62.25" customHeight="1" x14ac:dyDescent="0.25">
      <c r="A46" s="20">
        <v>3</v>
      </c>
      <c r="B46" s="57" t="s">
        <v>104</v>
      </c>
      <c r="C46" s="35"/>
      <c r="D46" s="22" t="s">
        <v>36</v>
      </c>
      <c r="E46" s="22" t="s">
        <v>102</v>
      </c>
      <c r="F46" s="22" t="s">
        <v>147</v>
      </c>
      <c r="G46" s="22"/>
      <c r="H46" s="31"/>
      <c r="I46" s="24"/>
      <c r="J46" s="24"/>
      <c r="K46" s="39"/>
      <c r="L46" s="39"/>
    </row>
    <row r="47" spans="1:12" ht="69.75" customHeight="1" x14ac:dyDescent="0.25">
      <c r="A47" s="20">
        <v>4</v>
      </c>
      <c r="B47" s="57" t="s">
        <v>105</v>
      </c>
      <c r="C47" s="35"/>
      <c r="D47" s="22" t="s">
        <v>36</v>
      </c>
      <c r="E47" s="22" t="s">
        <v>106</v>
      </c>
      <c r="F47" s="22" t="s">
        <v>147</v>
      </c>
      <c r="G47" s="22"/>
      <c r="H47" s="31"/>
      <c r="I47" s="24"/>
      <c r="J47" s="24"/>
      <c r="K47" s="39"/>
      <c r="L47" s="39"/>
    </row>
    <row r="48" spans="1:12" ht="69.75" customHeight="1" x14ac:dyDescent="0.25">
      <c r="A48" s="20">
        <v>5</v>
      </c>
      <c r="B48" s="57" t="s">
        <v>107</v>
      </c>
      <c r="C48" s="35"/>
      <c r="D48" s="22" t="s">
        <v>36</v>
      </c>
      <c r="E48" s="22" t="s">
        <v>95</v>
      </c>
      <c r="F48" s="22" t="s">
        <v>147</v>
      </c>
      <c r="G48" s="22"/>
      <c r="H48" s="31"/>
      <c r="I48" s="24"/>
      <c r="J48" s="24"/>
      <c r="K48" s="39"/>
      <c r="L48" s="39"/>
    </row>
    <row r="49" spans="1:12" ht="69.75" customHeight="1" x14ac:dyDescent="0.25">
      <c r="A49" s="20">
        <v>6</v>
      </c>
      <c r="B49" s="57" t="s">
        <v>108</v>
      </c>
      <c r="C49" s="35"/>
      <c r="D49" s="22" t="s">
        <v>36</v>
      </c>
      <c r="E49" s="22" t="s">
        <v>95</v>
      </c>
      <c r="F49" s="22" t="s">
        <v>147</v>
      </c>
      <c r="G49" s="22"/>
      <c r="H49" s="31"/>
      <c r="I49" s="24"/>
      <c r="J49" s="24"/>
      <c r="K49" s="39"/>
      <c r="L49" s="39"/>
    </row>
    <row r="50" spans="1:12" ht="97.5" customHeight="1" x14ac:dyDescent="0.25">
      <c r="A50" s="20">
        <v>7</v>
      </c>
      <c r="B50" s="57" t="s">
        <v>109</v>
      </c>
      <c r="C50" s="40"/>
      <c r="D50" s="22" t="s">
        <v>36</v>
      </c>
      <c r="E50" s="22" t="s">
        <v>148</v>
      </c>
      <c r="F50" s="22"/>
      <c r="G50" s="22"/>
      <c r="H50" s="31"/>
      <c r="I50" s="24"/>
      <c r="J50" s="24"/>
      <c r="K50" s="39"/>
      <c r="L50" s="39"/>
    </row>
    <row r="51" spans="1:12" ht="77.25" customHeight="1" x14ac:dyDescent="0.25">
      <c r="A51" s="20">
        <v>8</v>
      </c>
      <c r="B51" s="57" t="s">
        <v>111</v>
      </c>
      <c r="C51" s="40"/>
      <c r="D51" s="22" t="s">
        <v>112</v>
      </c>
      <c r="E51" s="22"/>
      <c r="F51" s="23"/>
      <c r="G51" s="23" t="s">
        <v>27</v>
      </c>
      <c r="H51" s="31"/>
      <c r="I51" s="24"/>
      <c r="J51" s="24"/>
      <c r="K51" s="39"/>
      <c r="L51" s="39"/>
    </row>
    <row r="52" spans="1:12" ht="63.75" customHeight="1" x14ac:dyDescent="0.25">
      <c r="A52" s="20">
        <v>9</v>
      </c>
      <c r="B52" s="57" t="s">
        <v>113</v>
      </c>
      <c r="C52" s="40"/>
      <c r="D52" s="23" t="s">
        <v>27</v>
      </c>
      <c r="E52" s="22"/>
      <c r="F52" s="23"/>
      <c r="G52" s="22"/>
      <c r="H52" s="31"/>
      <c r="I52" s="24"/>
      <c r="J52" s="24"/>
      <c r="K52" s="39"/>
      <c r="L52" s="39"/>
    </row>
  </sheetData>
  <mergeCells count="17">
    <mergeCell ref="B25:D25"/>
    <mergeCell ref="B26:K26"/>
    <mergeCell ref="B27:D27"/>
    <mergeCell ref="A3:L3"/>
    <mergeCell ref="B42:G42"/>
    <mergeCell ref="B7:L7"/>
    <mergeCell ref="B20:K20"/>
    <mergeCell ref="A2:L2"/>
    <mergeCell ref="A4:J4"/>
    <mergeCell ref="A5:A6"/>
    <mergeCell ref="B5:B6"/>
    <mergeCell ref="C5:C6"/>
    <mergeCell ref="D5:F5"/>
    <mergeCell ref="G5:G6"/>
    <mergeCell ref="H5:J5"/>
    <mergeCell ref="K5:K6"/>
    <mergeCell ref="L5:L6"/>
  </mergeCells>
  <conditionalFormatting sqref="B22">
    <cfRule type="duplicateValues" dxfId="69" priority="5"/>
  </conditionalFormatting>
  <conditionalFormatting sqref="B26">
    <cfRule type="duplicateValues" dxfId="68" priority="4"/>
  </conditionalFormatting>
  <conditionalFormatting sqref="B28:B33">
    <cfRule type="duplicateValues" dxfId="67" priority="2"/>
  </conditionalFormatting>
  <conditionalFormatting sqref="B42">
    <cfRule type="duplicateValues" dxfId="66" priority="3"/>
  </conditionalFormatting>
  <conditionalFormatting sqref="B8:C9">
    <cfRule type="duplicateValues" dxfId="65" priority="7"/>
  </conditionalFormatting>
  <conditionalFormatting sqref="B10:C18">
    <cfRule type="duplicateValues" dxfId="64" priority="9"/>
  </conditionalFormatting>
  <conditionalFormatting sqref="B19:C19">
    <cfRule type="duplicateValues" dxfId="63" priority="10"/>
  </conditionalFormatting>
  <conditionalFormatting sqref="B50:C52">
    <cfRule type="duplicateValues" dxfId="62" priority="1"/>
  </conditionalFormatting>
  <conditionalFormatting sqref="B53:C1048576 B20 B1:C1 B4:C5 B6:B7">
    <cfRule type="duplicateValues" dxfId="61" priority="8"/>
  </conditionalFormatting>
  <conditionalFormatting sqref="N19">
    <cfRule type="duplicateValues" dxfId="60" priority="6"/>
  </conditionalFormatting>
  <pageMargins left="0" right="0" top="0.19685039370078741" bottom="0.11811023622047245" header="0.11811023622047245" footer="0.11811023622047245"/>
  <pageSetup paperSize="9" scale="60" fitToHeight="0" orientation="landscape" r:id="rId1"/>
  <headerFooter differentFirst="1">
    <oddFooter>&amp;C&amp;P</oddFooter>
  </headerFooter>
  <rowBreaks count="2" manualBreakCount="2">
    <brk id="18" max="11" man="1"/>
    <brk id="22" max="11"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52"/>
  <sheetViews>
    <sheetView zoomScale="70" zoomScaleNormal="70" zoomScaleSheetLayoutView="70" workbookViewId="0">
      <pane xSplit="2" ySplit="6" topLeftCell="C7" activePane="bottomRight" state="frozen"/>
      <selection activeCell="F45" sqref="F45"/>
      <selection pane="topRight" activeCell="F45" sqref="F45"/>
      <selection pane="bottomLeft" activeCell="F45" sqref="F45"/>
      <selection pane="bottomRight" activeCell="C8" sqref="C8"/>
    </sheetView>
  </sheetViews>
  <sheetFormatPr defaultColWidth="9" defaultRowHeight="18.75" x14ac:dyDescent="0.3"/>
  <cols>
    <col min="1" max="1" width="5.42578125" style="41" customWidth="1"/>
    <col min="2" max="2" width="32.85546875" style="42" customWidth="1"/>
    <col min="3" max="3" width="12" style="2" customWidth="1"/>
    <col min="4" max="4" width="13.5703125" style="43" customWidth="1"/>
    <col min="5" max="5" width="12.5703125" style="43" customWidth="1"/>
    <col min="6" max="6" width="9.85546875" style="43" customWidth="1"/>
    <col min="7" max="7" width="10.42578125" style="43" customWidth="1"/>
    <col min="8" max="8" width="11.5703125" style="44" customWidth="1"/>
    <col min="9" max="9" width="12" style="45" customWidth="1"/>
    <col min="10" max="10" width="13.28515625" style="46" customWidth="1"/>
    <col min="11" max="11" width="52.28515625" style="47" customWidth="1"/>
    <col min="12" max="12" width="52.85546875" style="47" customWidth="1"/>
    <col min="13" max="16" width="9" style="2"/>
    <col min="17" max="17" width="12.42578125" style="2" bestFit="1" customWidth="1"/>
    <col min="18" max="18" width="9" style="2"/>
    <col min="19" max="19" width="12.42578125" style="2" bestFit="1" customWidth="1"/>
    <col min="20" max="16384" width="9" style="2"/>
  </cols>
  <sheetData>
    <row r="1" spans="1:19" s="1" customFormat="1" ht="19.5" customHeight="1" x14ac:dyDescent="0.3">
      <c r="A1" s="88" t="s">
        <v>0</v>
      </c>
      <c r="B1" s="88"/>
      <c r="C1" s="88"/>
      <c r="D1" s="88"/>
      <c r="E1" s="88"/>
      <c r="F1" s="88"/>
      <c r="G1" s="88"/>
      <c r="H1" s="88"/>
      <c r="I1" s="88"/>
      <c r="J1" s="88"/>
      <c r="K1" s="88"/>
      <c r="L1" s="88"/>
    </row>
    <row r="2" spans="1:19" ht="21.75" customHeight="1" x14ac:dyDescent="0.3">
      <c r="A2" s="64" t="s">
        <v>1</v>
      </c>
      <c r="B2" s="64"/>
      <c r="C2" s="64"/>
      <c r="D2" s="64"/>
      <c r="E2" s="64"/>
      <c r="F2" s="64"/>
      <c r="G2" s="64"/>
      <c r="H2" s="64"/>
      <c r="I2" s="64"/>
      <c r="J2" s="64"/>
      <c r="K2" s="64"/>
      <c r="L2" s="64"/>
    </row>
    <row r="3" spans="1:19" ht="65.25" customHeight="1" x14ac:dyDescent="0.3">
      <c r="A3" s="89" t="s">
        <v>2</v>
      </c>
      <c r="B3" s="89"/>
      <c r="C3" s="89"/>
      <c r="D3" s="89"/>
      <c r="E3" s="89"/>
      <c r="F3" s="89"/>
      <c r="G3" s="89"/>
      <c r="H3" s="89"/>
      <c r="I3" s="89"/>
      <c r="J3" s="89"/>
      <c r="K3" s="89"/>
      <c r="L3" s="89"/>
    </row>
    <row r="4" spans="1:19" ht="24" customHeight="1" x14ac:dyDescent="0.25">
      <c r="A4" s="65"/>
      <c r="B4" s="65"/>
      <c r="C4" s="65"/>
      <c r="D4" s="65"/>
      <c r="E4" s="65"/>
      <c r="F4" s="65"/>
      <c r="G4" s="65"/>
      <c r="H4" s="65"/>
      <c r="I4" s="65"/>
      <c r="J4" s="65"/>
      <c r="K4" s="2"/>
      <c r="L4" s="2"/>
    </row>
    <row r="5" spans="1:19" ht="23.45" customHeight="1" x14ac:dyDescent="0.25">
      <c r="A5" s="66" t="s">
        <v>3</v>
      </c>
      <c r="B5" s="66" t="s">
        <v>4</v>
      </c>
      <c r="C5" s="68" t="s">
        <v>5</v>
      </c>
      <c r="D5" s="70" t="s">
        <v>6</v>
      </c>
      <c r="E5" s="71"/>
      <c r="F5" s="72"/>
      <c r="G5" s="68" t="s">
        <v>7</v>
      </c>
      <c r="H5" s="73" t="s">
        <v>8</v>
      </c>
      <c r="I5" s="74"/>
      <c r="J5" s="75"/>
      <c r="K5" s="66" t="s">
        <v>9</v>
      </c>
      <c r="L5" s="66" t="s">
        <v>10</v>
      </c>
    </row>
    <row r="6" spans="1:19" ht="51.75" customHeight="1" x14ac:dyDescent="0.25">
      <c r="A6" s="66"/>
      <c r="B6" s="66"/>
      <c r="C6" s="69"/>
      <c r="D6" s="3" t="s">
        <v>11</v>
      </c>
      <c r="E6" s="3" t="s">
        <v>12</v>
      </c>
      <c r="F6" s="3" t="s">
        <v>13</v>
      </c>
      <c r="G6" s="69"/>
      <c r="H6" s="4" t="s">
        <v>8</v>
      </c>
      <c r="I6" s="5" t="s">
        <v>14</v>
      </c>
      <c r="J6" s="5" t="s">
        <v>15</v>
      </c>
      <c r="K6" s="66"/>
      <c r="L6" s="66"/>
    </row>
    <row r="7" spans="1:19" ht="42.75" customHeight="1" x14ac:dyDescent="0.25">
      <c r="A7" s="6" t="s">
        <v>16</v>
      </c>
      <c r="B7" s="84" t="s">
        <v>17</v>
      </c>
      <c r="C7" s="85"/>
      <c r="D7" s="85"/>
      <c r="E7" s="85"/>
      <c r="F7" s="85"/>
      <c r="G7" s="85"/>
      <c r="H7" s="85"/>
      <c r="I7" s="85"/>
      <c r="J7" s="85"/>
      <c r="K7" s="85"/>
      <c r="L7" s="85"/>
    </row>
    <row r="8" spans="1:19" ht="195" x14ac:dyDescent="0.25">
      <c r="A8" s="7">
        <v>1</v>
      </c>
      <c r="B8" s="8" t="s">
        <v>18</v>
      </c>
      <c r="C8" s="9" t="s">
        <v>149</v>
      </c>
      <c r="D8" s="10" t="s">
        <v>19</v>
      </c>
      <c r="E8" s="10" t="s">
        <v>20</v>
      </c>
      <c r="F8" s="10"/>
      <c r="G8" s="10"/>
      <c r="H8" s="11">
        <v>15</v>
      </c>
      <c r="I8" s="12"/>
      <c r="J8" s="12"/>
      <c r="K8" s="13" t="s">
        <v>150</v>
      </c>
      <c r="L8" s="13"/>
      <c r="Q8" s="14"/>
      <c r="S8" s="14"/>
    </row>
    <row r="9" spans="1:19" ht="225" x14ac:dyDescent="0.25">
      <c r="A9" s="7">
        <f>+A8+1</f>
        <v>2</v>
      </c>
      <c r="B9" s="8" t="s">
        <v>21</v>
      </c>
      <c r="C9" s="9"/>
      <c r="D9" s="10" t="s">
        <v>20</v>
      </c>
      <c r="E9" s="10" t="s">
        <v>22</v>
      </c>
      <c r="F9" s="10"/>
      <c r="G9" s="10"/>
      <c r="H9" s="11"/>
      <c r="I9" s="12"/>
      <c r="J9" s="12"/>
      <c r="K9" s="13" t="s">
        <v>151</v>
      </c>
      <c r="L9" s="15"/>
    </row>
    <row r="10" spans="1:19" ht="195" x14ac:dyDescent="0.25">
      <c r="A10" s="7">
        <f t="shared" ref="A10:A19" si="0">+A9+1</f>
        <v>3</v>
      </c>
      <c r="B10" s="8" t="s">
        <v>23</v>
      </c>
      <c r="C10" s="9"/>
      <c r="D10" s="10" t="s">
        <v>24</v>
      </c>
      <c r="E10" s="10" t="s">
        <v>20</v>
      </c>
      <c r="F10" s="10"/>
      <c r="G10" s="16"/>
      <c r="H10" s="10">
        <v>30</v>
      </c>
      <c r="I10" s="12"/>
      <c r="J10" s="12"/>
      <c r="K10" s="13" t="s">
        <v>152</v>
      </c>
      <c r="L10" s="60" t="s">
        <v>153</v>
      </c>
    </row>
    <row r="11" spans="1:19" ht="409.5" x14ac:dyDescent="0.25">
      <c r="A11" s="7">
        <f t="shared" si="0"/>
        <v>4</v>
      </c>
      <c r="B11" s="8" t="s">
        <v>25</v>
      </c>
      <c r="C11" s="9"/>
      <c r="D11" s="10" t="s">
        <v>26</v>
      </c>
      <c r="E11" s="10"/>
      <c r="F11" s="10"/>
      <c r="G11" s="16" t="s">
        <v>27</v>
      </c>
      <c r="H11" s="10">
        <v>15</v>
      </c>
      <c r="I11" s="12"/>
      <c r="J11" s="12"/>
      <c r="K11" s="17" t="s">
        <v>154</v>
      </c>
      <c r="L11" s="17"/>
    </row>
    <row r="12" spans="1:19" ht="390.75" customHeight="1" x14ac:dyDescent="0.25">
      <c r="A12" s="7">
        <f t="shared" si="0"/>
        <v>5</v>
      </c>
      <c r="B12" s="8" t="s">
        <v>28</v>
      </c>
      <c r="C12" s="9"/>
      <c r="D12" s="10" t="s">
        <v>27</v>
      </c>
      <c r="E12" s="10" t="s">
        <v>29</v>
      </c>
      <c r="F12" s="10"/>
      <c r="G12" s="16" t="s">
        <v>30</v>
      </c>
      <c r="H12" s="10">
        <v>20</v>
      </c>
      <c r="I12" s="12"/>
      <c r="J12" s="12">
        <v>45839</v>
      </c>
      <c r="K12" s="13" t="s">
        <v>155</v>
      </c>
      <c r="L12" s="13" t="s">
        <v>156</v>
      </c>
    </row>
    <row r="13" spans="1:19" ht="285" x14ac:dyDescent="0.25">
      <c r="A13" s="7">
        <f t="shared" si="0"/>
        <v>6</v>
      </c>
      <c r="B13" s="8" t="s">
        <v>31</v>
      </c>
      <c r="C13" s="9"/>
      <c r="D13" s="10" t="s">
        <v>30</v>
      </c>
      <c r="E13" s="10" t="s">
        <v>27</v>
      </c>
      <c r="F13" s="10" t="s">
        <v>29</v>
      </c>
      <c r="G13" s="16"/>
      <c r="H13" s="10">
        <v>2</v>
      </c>
      <c r="I13" s="12">
        <f t="shared" ref="I13:I15" si="1">+J12+1</f>
        <v>45840</v>
      </c>
      <c r="J13" s="12">
        <f t="shared" ref="J13:J19" si="2">IFERROR(DATE(YEAR(I13),MONTH(I13),DAY(I13))+H13,"0")</f>
        <v>45842</v>
      </c>
      <c r="K13" s="13" t="s">
        <v>157</v>
      </c>
      <c r="L13" s="13"/>
    </row>
    <row r="14" spans="1:19" ht="240" x14ac:dyDescent="0.25">
      <c r="A14" s="7">
        <f t="shared" si="0"/>
        <v>7</v>
      </c>
      <c r="B14" s="8" t="s">
        <v>32</v>
      </c>
      <c r="C14" s="9"/>
      <c r="D14" s="10" t="s">
        <v>27</v>
      </c>
      <c r="E14" s="10" t="s">
        <v>33</v>
      </c>
      <c r="F14" s="10"/>
      <c r="G14" s="16"/>
      <c r="H14" s="10">
        <v>3</v>
      </c>
      <c r="I14" s="12">
        <f t="shared" si="1"/>
        <v>45843</v>
      </c>
      <c r="J14" s="12">
        <f t="shared" si="2"/>
        <v>45846</v>
      </c>
      <c r="K14" s="13" t="s">
        <v>158</v>
      </c>
      <c r="L14" s="13"/>
    </row>
    <row r="15" spans="1:19" ht="210" x14ac:dyDescent="0.25">
      <c r="A15" s="7">
        <f t="shared" si="0"/>
        <v>8</v>
      </c>
      <c r="B15" s="8" t="s">
        <v>34</v>
      </c>
      <c r="C15" s="9"/>
      <c r="D15" s="10" t="s">
        <v>27</v>
      </c>
      <c r="E15" s="10" t="s">
        <v>33</v>
      </c>
      <c r="F15" s="10"/>
      <c r="G15" s="16"/>
      <c r="H15" s="10">
        <v>5</v>
      </c>
      <c r="I15" s="12">
        <f t="shared" si="1"/>
        <v>45847</v>
      </c>
      <c r="J15" s="12">
        <f t="shared" si="2"/>
        <v>45852</v>
      </c>
      <c r="K15" s="13" t="s">
        <v>159</v>
      </c>
      <c r="L15" s="13"/>
    </row>
    <row r="16" spans="1:19" ht="315" x14ac:dyDescent="0.25">
      <c r="A16" s="7">
        <f t="shared" si="0"/>
        <v>9</v>
      </c>
      <c r="B16" s="8" t="s">
        <v>35</v>
      </c>
      <c r="C16" s="9"/>
      <c r="D16" s="10" t="s">
        <v>36</v>
      </c>
      <c r="E16" s="10"/>
      <c r="F16" s="10"/>
      <c r="G16" s="10" t="s">
        <v>27</v>
      </c>
      <c r="H16" s="18">
        <v>3</v>
      </c>
      <c r="I16" s="12">
        <f>+J15+1</f>
        <v>45853</v>
      </c>
      <c r="J16" s="12">
        <f t="shared" si="2"/>
        <v>45856</v>
      </c>
      <c r="K16" s="19" t="s">
        <v>160</v>
      </c>
      <c r="L16" s="19"/>
    </row>
    <row r="17" spans="1:14" ht="112.5" x14ac:dyDescent="0.25">
      <c r="A17" s="7">
        <f t="shared" si="0"/>
        <v>10</v>
      </c>
      <c r="B17" s="8" t="s">
        <v>37</v>
      </c>
      <c r="C17" s="9"/>
      <c r="D17" s="10" t="s">
        <v>27</v>
      </c>
      <c r="E17" s="10" t="s">
        <v>29</v>
      </c>
      <c r="F17" s="10" t="s">
        <v>38</v>
      </c>
      <c r="G17" s="10"/>
      <c r="H17" s="18">
        <v>3</v>
      </c>
      <c r="I17" s="12">
        <f>+J16+1</f>
        <v>45857</v>
      </c>
      <c r="J17" s="12">
        <f t="shared" si="2"/>
        <v>45860</v>
      </c>
      <c r="K17" s="13" t="s">
        <v>39</v>
      </c>
      <c r="L17" s="19"/>
    </row>
    <row r="18" spans="1:14" ht="345" customHeight="1" x14ac:dyDescent="0.25">
      <c r="A18" s="7">
        <f t="shared" si="0"/>
        <v>11</v>
      </c>
      <c r="B18" s="8" t="s">
        <v>40</v>
      </c>
      <c r="C18" s="9"/>
      <c r="D18" s="10" t="s">
        <v>29</v>
      </c>
      <c r="E18" s="10"/>
      <c r="F18" s="10"/>
      <c r="G18" s="10" t="s">
        <v>27</v>
      </c>
      <c r="H18" s="18">
        <v>15</v>
      </c>
      <c r="I18" s="12">
        <f>+J17+1</f>
        <v>45861</v>
      </c>
      <c r="J18" s="12">
        <f t="shared" si="2"/>
        <v>45876</v>
      </c>
      <c r="K18" s="19" t="s">
        <v>41</v>
      </c>
      <c r="L18" s="13"/>
    </row>
    <row r="19" spans="1:14" ht="165" x14ac:dyDescent="0.25">
      <c r="A19" s="7">
        <f t="shared" si="0"/>
        <v>12</v>
      </c>
      <c r="B19" s="8" t="s">
        <v>42</v>
      </c>
      <c r="C19" s="9"/>
      <c r="D19" s="10" t="s">
        <v>27</v>
      </c>
      <c r="E19" s="10"/>
      <c r="F19" s="10"/>
      <c r="G19" s="16"/>
      <c r="H19" s="18">
        <v>5</v>
      </c>
      <c r="I19" s="12">
        <f>+J18+1</f>
        <v>45877</v>
      </c>
      <c r="J19" s="12">
        <f t="shared" si="2"/>
        <v>45882</v>
      </c>
      <c r="K19" s="19" t="s">
        <v>43</v>
      </c>
      <c r="L19" s="13"/>
      <c r="N19" s="9"/>
    </row>
    <row r="20" spans="1:14" ht="75" customHeight="1" x14ac:dyDescent="0.25">
      <c r="A20" s="7" t="s">
        <v>44</v>
      </c>
      <c r="B20" s="86" t="s">
        <v>45</v>
      </c>
      <c r="C20" s="87"/>
      <c r="D20" s="87"/>
      <c r="E20" s="87"/>
      <c r="F20" s="87"/>
      <c r="G20" s="87"/>
      <c r="H20" s="87"/>
      <c r="I20" s="87"/>
      <c r="J20" s="87"/>
      <c r="K20" s="87"/>
      <c r="L20" s="2"/>
    </row>
    <row r="21" spans="1:14" ht="230.25" customHeight="1" x14ac:dyDescent="0.25">
      <c r="A21" s="20">
        <v>1</v>
      </c>
      <c r="B21" s="21" t="s">
        <v>46</v>
      </c>
      <c r="C21" s="20"/>
      <c r="D21" s="22" t="s">
        <v>36</v>
      </c>
      <c r="E21" s="23" t="s">
        <v>47</v>
      </c>
      <c r="F21" s="22"/>
      <c r="G21" s="23"/>
      <c r="H21" s="22">
        <v>10</v>
      </c>
      <c r="I21" s="24">
        <f>+J19+1</f>
        <v>45883</v>
      </c>
      <c r="J21" s="24">
        <f t="shared" ref="J21:J24" si="3">IFERROR(DATE(YEAR(I21),MONTH(I21),DAY(I21))+H21," ")</f>
        <v>45893</v>
      </c>
      <c r="K21" s="25" t="s">
        <v>48</v>
      </c>
      <c r="L21" s="25"/>
    </row>
    <row r="22" spans="1:14" ht="257.25" customHeight="1" x14ac:dyDescent="0.25">
      <c r="A22" s="20">
        <f>+A21+1</f>
        <v>2</v>
      </c>
      <c r="B22" s="21" t="s">
        <v>49</v>
      </c>
      <c r="C22" s="20"/>
      <c r="D22" s="22" t="s">
        <v>50</v>
      </c>
      <c r="E22" s="23" t="s">
        <v>51</v>
      </c>
      <c r="F22" s="22"/>
      <c r="G22" s="23"/>
      <c r="H22" s="22">
        <v>7</v>
      </c>
      <c r="I22" s="24">
        <f>+J21+1</f>
        <v>45894</v>
      </c>
      <c r="J22" s="24">
        <f t="shared" ref="J22" si="4">IFERROR(DATE(YEAR(I22),MONTH(I22),DAY(I22))+H22,"0")</f>
        <v>45901</v>
      </c>
      <c r="K22" s="25" t="s">
        <v>52</v>
      </c>
      <c r="L22" s="25"/>
    </row>
    <row r="23" spans="1:14" ht="266.25" customHeight="1" x14ac:dyDescent="0.25">
      <c r="A23" s="20">
        <f>+A22+1</f>
        <v>3</v>
      </c>
      <c r="B23" s="21" t="s">
        <v>53</v>
      </c>
      <c r="C23" s="20"/>
      <c r="D23" s="22" t="s">
        <v>47</v>
      </c>
      <c r="E23" s="23" t="s">
        <v>54</v>
      </c>
      <c r="F23" s="22" t="s">
        <v>55</v>
      </c>
      <c r="G23" s="23" t="s">
        <v>27</v>
      </c>
      <c r="H23" s="22">
        <v>5</v>
      </c>
      <c r="I23" s="24">
        <f t="shared" ref="I23:I25" si="5">+J22+1</f>
        <v>45902</v>
      </c>
      <c r="J23" s="24">
        <f t="shared" si="3"/>
        <v>45907</v>
      </c>
      <c r="K23" s="26" t="s">
        <v>56</v>
      </c>
      <c r="L23" s="26" t="s">
        <v>57</v>
      </c>
      <c r="N23" s="25"/>
    </row>
    <row r="24" spans="1:14" ht="360" customHeight="1" x14ac:dyDescent="0.25">
      <c r="A24" s="20">
        <f t="shared" ref="A24" si="6">+A23+1</f>
        <v>4</v>
      </c>
      <c r="B24" s="21" t="s">
        <v>58</v>
      </c>
      <c r="C24" s="20"/>
      <c r="D24" s="23" t="s">
        <v>27</v>
      </c>
      <c r="E24" s="23" t="s">
        <v>54</v>
      </c>
      <c r="F24" s="22"/>
      <c r="G24" s="23"/>
      <c r="H24" s="22">
        <v>7</v>
      </c>
      <c r="I24" s="24">
        <f t="shared" si="5"/>
        <v>45908</v>
      </c>
      <c r="J24" s="24">
        <f t="shared" si="3"/>
        <v>45915</v>
      </c>
      <c r="K24" s="25" t="s">
        <v>59</v>
      </c>
      <c r="L24" s="25"/>
    </row>
    <row r="25" spans="1:14" ht="33" customHeight="1" x14ac:dyDescent="0.25">
      <c r="A25" s="3" t="s">
        <v>60</v>
      </c>
      <c r="B25" s="76" t="s">
        <v>61</v>
      </c>
      <c r="C25" s="77"/>
      <c r="D25" s="78"/>
      <c r="E25" s="27"/>
      <c r="F25" s="27"/>
      <c r="G25" s="27"/>
      <c r="H25" s="3">
        <v>90</v>
      </c>
      <c r="I25" s="24">
        <f t="shared" si="5"/>
        <v>45916</v>
      </c>
      <c r="J25" s="28">
        <f>IFERROR(DATE(YEAR(I25),MONTH(I25),DAY(I25))+H25," ")</f>
        <v>46006</v>
      </c>
      <c r="K25" s="3"/>
      <c r="L25" s="3"/>
    </row>
    <row r="26" spans="1:14" s="29" customFormat="1" ht="30.75" customHeight="1" x14ac:dyDescent="0.25">
      <c r="A26" s="3" t="s">
        <v>62</v>
      </c>
      <c r="B26" s="76" t="s">
        <v>63</v>
      </c>
      <c r="C26" s="77"/>
      <c r="D26" s="77"/>
      <c r="E26" s="77"/>
      <c r="F26" s="77"/>
      <c r="G26" s="77"/>
      <c r="H26" s="77"/>
      <c r="I26" s="77"/>
      <c r="J26" s="77"/>
      <c r="K26" s="78"/>
    </row>
    <row r="27" spans="1:14" ht="37.5" customHeight="1" x14ac:dyDescent="0.25">
      <c r="A27" s="30">
        <v>1</v>
      </c>
      <c r="B27" s="79" t="s">
        <v>64</v>
      </c>
      <c r="C27" s="80"/>
      <c r="D27" s="81"/>
      <c r="E27" s="22"/>
      <c r="F27" s="22"/>
      <c r="G27" s="22"/>
      <c r="H27" s="31"/>
      <c r="I27" s="32"/>
      <c r="J27" s="28"/>
      <c r="K27" s="33"/>
      <c r="L27" s="33"/>
    </row>
    <row r="28" spans="1:14" ht="56.25" x14ac:dyDescent="0.25">
      <c r="A28" s="33" t="s">
        <v>65</v>
      </c>
      <c r="B28" s="34" t="s">
        <v>66</v>
      </c>
      <c r="C28" s="35"/>
      <c r="D28" s="22" t="s">
        <v>36</v>
      </c>
      <c r="E28" s="22" t="s">
        <v>67</v>
      </c>
      <c r="F28" s="22" t="s">
        <v>68</v>
      </c>
      <c r="G28" s="22"/>
      <c r="H28" s="31">
        <f>3*30</f>
        <v>90</v>
      </c>
      <c r="I28" s="32">
        <f>+J25+1</f>
        <v>46007</v>
      </c>
      <c r="J28" s="28">
        <f>IFERROR(DATE(YEAR(I28),MONTH(I28),DAY(I28))+H28," ")</f>
        <v>46097</v>
      </c>
      <c r="K28" s="33"/>
      <c r="L28" s="33"/>
    </row>
    <row r="29" spans="1:14" ht="56.25" x14ac:dyDescent="0.25">
      <c r="A29" s="33" t="s">
        <v>69</v>
      </c>
      <c r="B29" s="34" t="s">
        <v>70</v>
      </c>
      <c r="C29" s="35"/>
      <c r="D29" s="22" t="s">
        <v>36</v>
      </c>
      <c r="E29" s="22" t="s">
        <v>67</v>
      </c>
      <c r="F29" s="22" t="s">
        <v>71</v>
      </c>
      <c r="G29" s="22"/>
      <c r="H29" s="31">
        <v>20</v>
      </c>
      <c r="I29" s="32">
        <f>+J28+1</f>
        <v>46098</v>
      </c>
      <c r="J29" s="28">
        <f>IFERROR(DATE(YEAR(I29),MONTH(I29),DAY(I29))+H29," ")</f>
        <v>46118</v>
      </c>
      <c r="K29" s="33"/>
      <c r="L29" s="33"/>
    </row>
    <row r="30" spans="1:14" ht="37.5" x14ac:dyDescent="0.25">
      <c r="A30" s="33" t="s">
        <v>72</v>
      </c>
      <c r="B30" s="34" t="s">
        <v>73</v>
      </c>
      <c r="C30" s="35"/>
      <c r="D30" s="22" t="s">
        <v>36</v>
      </c>
      <c r="E30" s="22" t="s">
        <v>74</v>
      </c>
      <c r="F30" s="22" t="s">
        <v>67</v>
      </c>
      <c r="G30" s="22"/>
      <c r="H30" s="31">
        <v>15</v>
      </c>
      <c r="I30" s="32">
        <f t="shared" ref="I30:I34" si="7">+J29+1</f>
        <v>46119</v>
      </c>
      <c r="J30" s="28">
        <f>IFERROR(DATE(YEAR(I30),MONTH(I30),DAY(I30))+H30," ")</f>
        <v>46134</v>
      </c>
      <c r="K30" s="33"/>
      <c r="L30" s="33"/>
    </row>
    <row r="31" spans="1:14" ht="37.5" x14ac:dyDescent="0.25">
      <c r="A31" s="33" t="s">
        <v>75</v>
      </c>
      <c r="B31" s="34" t="s">
        <v>76</v>
      </c>
      <c r="C31" s="35"/>
      <c r="D31" s="22" t="s">
        <v>36</v>
      </c>
      <c r="E31" s="22" t="s">
        <v>67</v>
      </c>
      <c r="F31" s="22" t="s">
        <v>67</v>
      </c>
      <c r="G31" s="22" t="s">
        <v>36</v>
      </c>
      <c r="H31" s="31">
        <v>7</v>
      </c>
      <c r="I31" s="32">
        <f t="shared" si="7"/>
        <v>46135</v>
      </c>
      <c r="J31" s="28">
        <f t="shared" ref="J31:J34" si="8">IFERROR(DATE(YEAR(I31),MONTH(I31),DAY(I31))+H31," ")</f>
        <v>46142</v>
      </c>
      <c r="K31" s="33"/>
      <c r="L31" s="33"/>
    </row>
    <row r="32" spans="1:14" ht="56.25" x14ac:dyDescent="0.25">
      <c r="A32" s="33" t="s">
        <v>77</v>
      </c>
      <c r="B32" s="34" t="s">
        <v>78</v>
      </c>
      <c r="C32" s="35"/>
      <c r="D32" s="22" t="s">
        <v>36</v>
      </c>
      <c r="E32" s="22" t="s">
        <v>67</v>
      </c>
      <c r="F32" s="22" t="s">
        <v>74</v>
      </c>
      <c r="G32" s="22" t="s">
        <v>36</v>
      </c>
      <c r="H32" s="31">
        <v>30</v>
      </c>
      <c r="I32" s="32">
        <f t="shared" si="7"/>
        <v>46143</v>
      </c>
      <c r="J32" s="28">
        <f t="shared" si="8"/>
        <v>46173</v>
      </c>
      <c r="K32" s="33"/>
      <c r="L32" s="33"/>
    </row>
    <row r="33" spans="1:12" ht="37.5" x14ac:dyDescent="0.25">
      <c r="A33" s="33" t="s">
        <v>79</v>
      </c>
      <c r="B33" s="34" t="s">
        <v>80</v>
      </c>
      <c r="C33" s="35"/>
      <c r="D33" s="22" t="s">
        <v>36</v>
      </c>
      <c r="E33" s="22" t="s">
        <v>67</v>
      </c>
      <c r="F33" s="22" t="s">
        <v>74</v>
      </c>
      <c r="G33" s="22" t="s">
        <v>36</v>
      </c>
      <c r="H33" s="31">
        <v>20</v>
      </c>
      <c r="I33" s="32">
        <f t="shared" si="7"/>
        <v>46174</v>
      </c>
      <c r="J33" s="28">
        <f t="shared" si="8"/>
        <v>46194</v>
      </c>
      <c r="K33" s="33"/>
      <c r="L33" s="33"/>
    </row>
    <row r="34" spans="1:12" ht="37.5" x14ac:dyDescent="0.25">
      <c r="A34" s="3">
        <v>2</v>
      </c>
      <c r="B34" s="36" t="s">
        <v>81</v>
      </c>
      <c r="C34" s="37"/>
      <c r="D34" s="37"/>
      <c r="E34" s="37"/>
      <c r="F34" s="37"/>
      <c r="G34" s="37"/>
      <c r="H34" s="38">
        <v>200</v>
      </c>
      <c r="I34" s="32">
        <f t="shared" si="7"/>
        <v>46195</v>
      </c>
      <c r="J34" s="28">
        <f t="shared" si="8"/>
        <v>46395</v>
      </c>
      <c r="K34" s="39"/>
      <c r="L34" s="23"/>
    </row>
    <row r="35" spans="1:12" ht="33" x14ac:dyDescent="0.25">
      <c r="A35" s="20">
        <v>1</v>
      </c>
      <c r="B35" s="21" t="s">
        <v>82</v>
      </c>
      <c r="C35" s="35"/>
      <c r="D35" s="22" t="s">
        <v>36</v>
      </c>
      <c r="E35" s="22" t="s">
        <v>67</v>
      </c>
      <c r="F35" s="22" t="s">
        <v>83</v>
      </c>
      <c r="G35" s="22"/>
      <c r="H35" s="22">
        <v>30</v>
      </c>
      <c r="I35" s="32"/>
      <c r="J35" s="28"/>
      <c r="K35" s="39"/>
      <c r="L35" s="33"/>
    </row>
    <row r="36" spans="1:12" ht="25.5" customHeight="1" x14ac:dyDescent="0.25">
      <c r="A36" s="20">
        <v>2</v>
      </c>
      <c r="B36" s="21" t="s">
        <v>84</v>
      </c>
      <c r="C36" s="35"/>
      <c r="D36" s="22" t="s">
        <v>36</v>
      </c>
      <c r="E36" s="22" t="s">
        <v>67</v>
      </c>
      <c r="F36" s="22" t="s">
        <v>85</v>
      </c>
      <c r="G36" s="22"/>
      <c r="H36" s="22">
        <v>15</v>
      </c>
      <c r="I36" s="32"/>
      <c r="J36" s="28"/>
      <c r="K36" s="39"/>
      <c r="L36" s="33"/>
    </row>
    <row r="37" spans="1:12" ht="49.5" x14ac:dyDescent="0.25">
      <c r="A37" s="20">
        <v>3</v>
      </c>
      <c r="B37" s="21" t="s">
        <v>86</v>
      </c>
      <c r="C37" s="35"/>
      <c r="D37" s="22" t="s">
        <v>36</v>
      </c>
      <c r="E37" s="22" t="s">
        <v>67</v>
      </c>
      <c r="F37" s="22" t="s">
        <v>87</v>
      </c>
      <c r="G37" s="22"/>
      <c r="H37" s="22">
        <v>15</v>
      </c>
      <c r="I37" s="32"/>
      <c r="J37" s="28"/>
      <c r="K37" s="39"/>
      <c r="L37" s="33"/>
    </row>
    <row r="38" spans="1:12" ht="49.5" x14ac:dyDescent="0.25">
      <c r="A38" s="20">
        <v>4</v>
      </c>
      <c r="B38" s="21" t="s">
        <v>88</v>
      </c>
      <c r="C38" s="35"/>
      <c r="D38" s="22" t="s">
        <v>36</v>
      </c>
      <c r="E38" s="22" t="s">
        <v>67</v>
      </c>
      <c r="F38" s="22" t="s">
        <v>87</v>
      </c>
      <c r="G38" s="22"/>
      <c r="H38" s="22">
        <v>15</v>
      </c>
      <c r="I38" s="32"/>
      <c r="J38" s="28"/>
      <c r="K38" s="39"/>
      <c r="L38" s="33"/>
    </row>
    <row r="39" spans="1:12" ht="75" x14ac:dyDescent="0.25">
      <c r="A39" s="33">
        <f>+A38+1</f>
        <v>5</v>
      </c>
      <c r="B39" s="34" t="s">
        <v>89</v>
      </c>
      <c r="C39" s="35"/>
      <c r="D39" s="22" t="s">
        <v>36</v>
      </c>
      <c r="E39" s="22" t="s">
        <v>67</v>
      </c>
      <c r="F39" s="22" t="s">
        <v>90</v>
      </c>
      <c r="G39" s="22"/>
      <c r="H39" s="22">
        <v>90</v>
      </c>
      <c r="I39" s="32"/>
      <c r="J39" s="28"/>
      <c r="K39" s="33"/>
      <c r="L39" s="33"/>
    </row>
    <row r="40" spans="1:12" ht="93.75" x14ac:dyDescent="0.25">
      <c r="A40" s="33">
        <v>6</v>
      </c>
      <c r="B40" s="34" t="s">
        <v>91</v>
      </c>
      <c r="C40" s="35"/>
      <c r="D40" s="22" t="s">
        <v>92</v>
      </c>
      <c r="E40" s="23" t="s">
        <v>68</v>
      </c>
      <c r="F40" s="22" t="s">
        <v>90</v>
      </c>
      <c r="G40" s="22" t="s">
        <v>27</v>
      </c>
      <c r="H40" s="22">
        <v>45</v>
      </c>
      <c r="I40" s="32"/>
      <c r="J40" s="28"/>
      <c r="K40" s="33"/>
      <c r="L40" s="33" t="s">
        <v>93</v>
      </c>
    </row>
    <row r="41" spans="1:12" ht="75" x14ac:dyDescent="0.25">
      <c r="A41" s="33">
        <v>7</v>
      </c>
      <c r="B41" s="21" t="s">
        <v>94</v>
      </c>
      <c r="C41" s="35"/>
      <c r="D41" s="22" t="s">
        <v>36</v>
      </c>
      <c r="E41" s="22" t="s">
        <v>95</v>
      </c>
      <c r="F41" s="22" t="s">
        <v>68</v>
      </c>
      <c r="G41" s="22"/>
      <c r="H41" s="22">
        <v>35</v>
      </c>
      <c r="I41" s="32"/>
      <c r="J41" s="28"/>
      <c r="K41" s="33"/>
      <c r="L41" s="33"/>
    </row>
    <row r="42" spans="1:12" ht="39.75" customHeight="1" x14ac:dyDescent="0.25">
      <c r="A42" s="3" t="s">
        <v>96</v>
      </c>
      <c r="B42" s="83" t="s">
        <v>97</v>
      </c>
      <c r="C42" s="83"/>
      <c r="D42" s="83"/>
      <c r="E42" s="83"/>
      <c r="F42" s="83"/>
      <c r="G42" s="83"/>
      <c r="H42" s="31">
        <v>350</v>
      </c>
      <c r="I42" s="24">
        <f>+J34+1</f>
        <v>46396</v>
      </c>
      <c r="J42" s="24">
        <f t="shared" ref="J42:J43" si="9">IFERROR(DATE(YEAR(I42),MONTH(I42),DAY(I42))+H42,"0")</f>
        <v>46746</v>
      </c>
      <c r="K42" s="39"/>
      <c r="L42" s="39"/>
    </row>
    <row r="43" spans="1:12" ht="34.5" customHeight="1" x14ac:dyDescent="0.25">
      <c r="A43" s="3" t="s">
        <v>98</v>
      </c>
      <c r="B43" s="36" t="s">
        <v>99</v>
      </c>
      <c r="C43" s="35"/>
      <c r="D43" s="22"/>
      <c r="E43" s="22"/>
      <c r="F43" s="22"/>
      <c r="G43" s="22"/>
      <c r="H43" s="31">
        <v>30</v>
      </c>
      <c r="I43" s="24">
        <f>+J42+1</f>
        <v>46747</v>
      </c>
      <c r="J43" s="24">
        <f t="shared" si="9"/>
        <v>46777</v>
      </c>
      <c r="K43" s="39"/>
      <c r="L43" s="39"/>
    </row>
    <row r="44" spans="1:12" ht="62.25" customHeight="1" x14ac:dyDescent="0.25">
      <c r="A44" s="20">
        <v>1</v>
      </c>
      <c r="B44" s="21" t="s">
        <v>100</v>
      </c>
      <c r="C44" s="35"/>
      <c r="D44" s="22" t="s">
        <v>36</v>
      </c>
      <c r="E44" s="22" t="s">
        <v>74</v>
      </c>
      <c r="F44" s="22" t="s">
        <v>68</v>
      </c>
      <c r="G44" s="22"/>
      <c r="H44" s="31"/>
      <c r="I44" s="24"/>
      <c r="J44" s="24"/>
      <c r="K44" s="39"/>
      <c r="L44" s="39"/>
    </row>
    <row r="45" spans="1:12" ht="62.25" customHeight="1" x14ac:dyDescent="0.25">
      <c r="A45" s="20">
        <v>2</v>
      </c>
      <c r="B45" s="21" t="s">
        <v>101</v>
      </c>
      <c r="C45" s="35"/>
      <c r="D45" s="22" t="s">
        <v>36</v>
      </c>
      <c r="E45" s="22" t="s">
        <v>102</v>
      </c>
      <c r="F45" s="22" t="s">
        <v>103</v>
      </c>
      <c r="G45" s="22"/>
      <c r="H45" s="31"/>
      <c r="I45" s="24"/>
      <c r="J45" s="24"/>
      <c r="K45" s="39"/>
      <c r="L45" s="39"/>
    </row>
    <row r="46" spans="1:12" ht="62.25" customHeight="1" x14ac:dyDescent="0.25">
      <c r="A46" s="20">
        <v>3</v>
      </c>
      <c r="B46" s="21" t="s">
        <v>104</v>
      </c>
      <c r="C46" s="35"/>
      <c r="D46" s="22" t="s">
        <v>36</v>
      </c>
      <c r="E46" s="22" t="s">
        <v>102</v>
      </c>
      <c r="F46" s="22" t="s">
        <v>103</v>
      </c>
      <c r="G46" s="22"/>
      <c r="H46" s="31"/>
      <c r="I46" s="24"/>
      <c r="J46" s="24"/>
      <c r="K46" s="39"/>
      <c r="L46" s="39"/>
    </row>
    <row r="47" spans="1:12" ht="69.75" customHeight="1" x14ac:dyDescent="0.25">
      <c r="A47" s="20">
        <v>4</v>
      </c>
      <c r="B47" s="21" t="s">
        <v>105</v>
      </c>
      <c r="C47" s="35"/>
      <c r="D47" s="22" t="s">
        <v>36</v>
      </c>
      <c r="E47" s="22" t="s">
        <v>106</v>
      </c>
      <c r="F47" s="22" t="s">
        <v>103</v>
      </c>
      <c r="G47" s="22"/>
      <c r="H47" s="31"/>
      <c r="I47" s="24"/>
      <c r="J47" s="24"/>
      <c r="K47" s="39"/>
      <c r="L47" s="39"/>
    </row>
    <row r="48" spans="1:12" ht="69.75" customHeight="1" x14ac:dyDescent="0.25">
      <c r="A48" s="20">
        <v>5</v>
      </c>
      <c r="B48" s="21" t="s">
        <v>107</v>
      </c>
      <c r="C48" s="35"/>
      <c r="D48" s="22" t="s">
        <v>36</v>
      </c>
      <c r="E48" s="22" t="s">
        <v>95</v>
      </c>
      <c r="F48" s="22" t="s">
        <v>103</v>
      </c>
      <c r="G48" s="22"/>
      <c r="H48" s="31"/>
      <c r="I48" s="24"/>
      <c r="J48" s="24"/>
      <c r="K48" s="39"/>
      <c r="L48" s="39"/>
    </row>
    <row r="49" spans="1:12" ht="87.75" customHeight="1" x14ac:dyDescent="0.25">
      <c r="A49" s="20">
        <v>6</v>
      </c>
      <c r="B49" s="21" t="s">
        <v>108</v>
      </c>
      <c r="C49" s="35"/>
      <c r="D49" s="22" t="s">
        <v>36</v>
      </c>
      <c r="E49" s="22" t="s">
        <v>95</v>
      </c>
      <c r="F49" s="22" t="s">
        <v>103</v>
      </c>
      <c r="G49" s="22"/>
      <c r="H49" s="31"/>
      <c r="I49" s="24"/>
      <c r="J49" s="24"/>
      <c r="K49" s="39"/>
      <c r="L49" s="39"/>
    </row>
    <row r="50" spans="1:12" ht="97.5" customHeight="1" x14ac:dyDescent="0.25">
      <c r="A50" s="20">
        <v>7</v>
      </c>
      <c r="B50" s="21" t="s">
        <v>109</v>
      </c>
      <c r="C50" s="40"/>
      <c r="D50" s="22" t="s">
        <v>36</v>
      </c>
      <c r="E50" s="22" t="s">
        <v>110</v>
      </c>
      <c r="F50" s="22"/>
      <c r="G50" s="22"/>
      <c r="H50" s="31"/>
      <c r="I50" s="24"/>
      <c r="J50" s="24"/>
      <c r="K50" s="39"/>
      <c r="L50" s="39"/>
    </row>
    <row r="51" spans="1:12" ht="77.25" customHeight="1" x14ac:dyDescent="0.25">
      <c r="A51" s="20">
        <v>8</v>
      </c>
      <c r="B51" s="21" t="s">
        <v>111</v>
      </c>
      <c r="C51" s="40"/>
      <c r="D51" s="22" t="s">
        <v>112</v>
      </c>
      <c r="E51" s="22"/>
      <c r="F51" s="23"/>
      <c r="G51" s="23" t="s">
        <v>27</v>
      </c>
      <c r="H51" s="31"/>
      <c r="I51" s="24"/>
      <c r="J51" s="24"/>
      <c r="K51" s="39"/>
      <c r="L51" s="39"/>
    </row>
    <row r="52" spans="1:12" ht="63.75" customHeight="1" x14ac:dyDescent="0.25">
      <c r="A52" s="20">
        <v>9</v>
      </c>
      <c r="B52" s="21" t="s">
        <v>113</v>
      </c>
      <c r="C52" s="40"/>
      <c r="D52" s="23" t="s">
        <v>27</v>
      </c>
      <c r="E52" s="22"/>
      <c r="F52" s="23"/>
      <c r="G52" s="22"/>
      <c r="H52" s="31"/>
      <c r="I52" s="24"/>
      <c r="J52" s="24"/>
      <c r="K52" s="39"/>
      <c r="L52" s="39"/>
    </row>
  </sheetData>
  <mergeCells count="18">
    <mergeCell ref="B27:D27"/>
    <mergeCell ref="B42:G42"/>
    <mergeCell ref="K5:K6"/>
    <mergeCell ref="L5:L6"/>
    <mergeCell ref="B7:L7"/>
    <mergeCell ref="B20:K20"/>
    <mergeCell ref="B25:D25"/>
    <mergeCell ref="B26:K26"/>
    <mergeCell ref="A1:L1"/>
    <mergeCell ref="A2:L2"/>
    <mergeCell ref="A3:L3"/>
    <mergeCell ref="A4:J4"/>
    <mergeCell ref="A5:A6"/>
    <mergeCell ref="B5:B6"/>
    <mergeCell ref="C5:C6"/>
    <mergeCell ref="D5:F5"/>
    <mergeCell ref="G5:G6"/>
    <mergeCell ref="H5:J5"/>
  </mergeCells>
  <conditionalFormatting sqref="B8:B9">
    <cfRule type="duplicateValues" dxfId="59" priority="7"/>
  </conditionalFormatting>
  <conditionalFormatting sqref="B10:B18">
    <cfRule type="duplicateValues" dxfId="58" priority="9"/>
  </conditionalFormatting>
  <conditionalFormatting sqref="B19">
    <cfRule type="duplicateValues" dxfId="57" priority="10"/>
  </conditionalFormatting>
  <conditionalFormatting sqref="B22">
    <cfRule type="duplicateValues" dxfId="56" priority="5"/>
  </conditionalFormatting>
  <conditionalFormatting sqref="B26">
    <cfRule type="duplicateValues" dxfId="55" priority="4"/>
  </conditionalFormatting>
  <conditionalFormatting sqref="B28:B33">
    <cfRule type="duplicateValues" dxfId="54" priority="2"/>
  </conditionalFormatting>
  <conditionalFormatting sqref="B42">
    <cfRule type="duplicateValues" dxfId="53" priority="3"/>
  </conditionalFormatting>
  <conditionalFormatting sqref="B50:B52">
    <cfRule type="duplicateValues" dxfId="52" priority="1"/>
  </conditionalFormatting>
  <conditionalFormatting sqref="B53:B1048576 B20 B4:B7">
    <cfRule type="duplicateValues" dxfId="51" priority="8"/>
  </conditionalFormatting>
  <conditionalFormatting sqref="N19">
    <cfRule type="duplicateValues" dxfId="50" priority="6"/>
  </conditionalFormatting>
  <pageMargins left="0" right="0" top="0.19685039370078741" bottom="0.11811023622047245" header="0.11811023622047245" footer="0.11811023622047245"/>
  <pageSetup paperSize="9" scale="60" fitToHeight="0" orientation="landscape" r:id="rId1"/>
  <headerFooter differentFirst="1">
    <oddFooter>&amp;C&amp;P</oddFooter>
  </headerFooter>
  <rowBreaks count="2" manualBreakCount="2">
    <brk id="19" max="16383" man="1"/>
    <brk id="50" max="11"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52"/>
  <sheetViews>
    <sheetView view="pageBreakPreview" zoomScale="70" zoomScaleNormal="70" zoomScaleSheetLayoutView="70" workbookViewId="0">
      <pane xSplit="2" ySplit="6" topLeftCell="C7" activePane="bottomRight" state="frozen"/>
      <selection activeCell="F45" sqref="F45"/>
      <selection pane="topRight" activeCell="F45" sqref="F45"/>
      <selection pane="bottomLeft" activeCell="F45" sqref="F45"/>
      <selection pane="bottomRight" activeCell="H19" sqref="H8:L19"/>
    </sheetView>
  </sheetViews>
  <sheetFormatPr defaultColWidth="9" defaultRowHeight="18.75" x14ac:dyDescent="0.3"/>
  <cols>
    <col min="1" max="1" width="5.42578125" style="41" customWidth="1"/>
    <col min="2" max="2" width="32.85546875" style="42" customWidth="1"/>
    <col min="3" max="3" width="12" style="2" customWidth="1"/>
    <col min="4" max="4" width="13.5703125" style="43" customWidth="1"/>
    <col min="5" max="5" width="12.5703125" style="43" customWidth="1"/>
    <col min="6" max="6" width="9.85546875" style="43" customWidth="1"/>
    <col min="7" max="7" width="10.42578125" style="43" customWidth="1"/>
    <col min="8" max="8" width="11.5703125" style="44" customWidth="1"/>
    <col min="9" max="9" width="12" style="45" customWidth="1"/>
    <col min="10" max="10" width="13.28515625" style="46" customWidth="1"/>
    <col min="11" max="11" width="52.28515625" style="47" customWidth="1"/>
    <col min="12" max="12" width="52.85546875" style="47" customWidth="1"/>
    <col min="13" max="16" width="9" style="2"/>
    <col min="17" max="17" width="12.42578125" style="2" bestFit="1" customWidth="1"/>
    <col min="18" max="18" width="9" style="2"/>
    <col min="19" max="19" width="12.42578125" style="2" bestFit="1" customWidth="1"/>
    <col min="20" max="16384" width="9" style="2"/>
  </cols>
  <sheetData>
    <row r="1" spans="1:19" s="48" customFormat="1" ht="23.25" customHeight="1" x14ac:dyDescent="0.35">
      <c r="A1" s="90" t="s">
        <v>114</v>
      </c>
      <c r="B1" s="90"/>
      <c r="C1" s="90"/>
      <c r="D1" s="90"/>
      <c r="E1" s="90"/>
      <c r="F1" s="90"/>
      <c r="G1" s="90"/>
      <c r="H1" s="90"/>
      <c r="I1" s="90"/>
      <c r="J1" s="90"/>
      <c r="K1" s="90"/>
      <c r="L1" s="90"/>
    </row>
    <row r="2" spans="1:19" ht="21.75" customHeight="1" x14ac:dyDescent="0.3">
      <c r="A2" s="64" t="s">
        <v>1</v>
      </c>
      <c r="B2" s="64"/>
      <c r="C2" s="64"/>
      <c r="D2" s="64"/>
      <c r="E2" s="64"/>
      <c r="F2" s="64"/>
      <c r="G2" s="64"/>
      <c r="H2" s="64"/>
      <c r="I2" s="64"/>
      <c r="J2" s="64"/>
      <c r="K2" s="64"/>
      <c r="L2" s="64"/>
    </row>
    <row r="3" spans="1:19" ht="65.25" customHeight="1" x14ac:dyDescent="0.3">
      <c r="A3" s="89" t="s">
        <v>115</v>
      </c>
      <c r="B3" s="89"/>
      <c r="C3" s="89"/>
      <c r="D3" s="89"/>
      <c r="E3" s="89"/>
      <c r="F3" s="89"/>
      <c r="G3" s="89"/>
      <c r="H3" s="89"/>
      <c r="I3" s="89"/>
      <c r="J3" s="89"/>
      <c r="K3" s="89"/>
      <c r="L3" s="89"/>
    </row>
    <row r="4" spans="1:19" ht="24" customHeight="1" x14ac:dyDescent="0.25">
      <c r="A4" s="65"/>
      <c r="B4" s="65"/>
      <c r="C4" s="65"/>
      <c r="D4" s="65"/>
      <c r="E4" s="65"/>
      <c r="F4" s="65"/>
      <c r="G4" s="65"/>
      <c r="H4" s="65"/>
      <c r="I4" s="65"/>
      <c r="J4" s="65"/>
      <c r="K4" s="2"/>
      <c r="L4" s="2"/>
    </row>
    <row r="5" spans="1:19" ht="23.45" customHeight="1" x14ac:dyDescent="0.25">
      <c r="A5" s="66" t="s">
        <v>3</v>
      </c>
      <c r="B5" s="66" t="s">
        <v>4</v>
      </c>
      <c r="C5" s="68" t="s">
        <v>5</v>
      </c>
      <c r="D5" s="70" t="s">
        <v>6</v>
      </c>
      <c r="E5" s="71"/>
      <c r="F5" s="72"/>
      <c r="G5" s="68" t="s">
        <v>7</v>
      </c>
      <c r="H5" s="73" t="s">
        <v>8</v>
      </c>
      <c r="I5" s="74"/>
      <c r="J5" s="75"/>
      <c r="K5" s="66" t="s">
        <v>9</v>
      </c>
      <c r="L5" s="66" t="s">
        <v>10</v>
      </c>
    </row>
    <row r="6" spans="1:19" ht="51.75" customHeight="1" x14ac:dyDescent="0.25">
      <c r="A6" s="66"/>
      <c r="B6" s="66"/>
      <c r="C6" s="69"/>
      <c r="D6" s="3" t="s">
        <v>11</v>
      </c>
      <c r="E6" s="3" t="s">
        <v>12</v>
      </c>
      <c r="F6" s="3" t="s">
        <v>13</v>
      </c>
      <c r="G6" s="69"/>
      <c r="H6" s="4" t="s">
        <v>8</v>
      </c>
      <c r="I6" s="5" t="s">
        <v>14</v>
      </c>
      <c r="J6" s="5" t="s">
        <v>15</v>
      </c>
      <c r="K6" s="66"/>
      <c r="L6" s="66"/>
    </row>
    <row r="7" spans="1:19" ht="42.75" customHeight="1" x14ac:dyDescent="0.25">
      <c r="A7" s="6" t="s">
        <v>16</v>
      </c>
      <c r="B7" s="84" t="s">
        <v>17</v>
      </c>
      <c r="C7" s="85"/>
      <c r="D7" s="85"/>
      <c r="E7" s="85"/>
      <c r="F7" s="85"/>
      <c r="G7" s="85"/>
      <c r="H7" s="85"/>
      <c r="I7" s="85"/>
      <c r="J7" s="85"/>
      <c r="K7" s="85"/>
      <c r="L7" s="85"/>
    </row>
    <row r="8" spans="1:19" ht="195" x14ac:dyDescent="0.25">
      <c r="A8" s="7">
        <v>1</v>
      </c>
      <c r="B8" s="8" t="s">
        <v>18</v>
      </c>
      <c r="C8" s="9" t="s">
        <v>149</v>
      </c>
      <c r="D8" s="10" t="s">
        <v>19</v>
      </c>
      <c r="E8" s="10" t="s">
        <v>20</v>
      </c>
      <c r="F8" s="10"/>
      <c r="G8" s="10"/>
      <c r="H8" s="11">
        <v>15</v>
      </c>
      <c r="I8" s="12"/>
      <c r="J8" s="12"/>
      <c r="K8" s="13" t="s">
        <v>150</v>
      </c>
      <c r="L8" s="13"/>
      <c r="Q8" s="14"/>
      <c r="S8" s="14"/>
    </row>
    <row r="9" spans="1:19" ht="225" x14ac:dyDescent="0.25">
      <c r="A9" s="7">
        <f>+A8+1</f>
        <v>2</v>
      </c>
      <c r="B9" s="8" t="s">
        <v>21</v>
      </c>
      <c r="C9" s="9"/>
      <c r="D9" s="10" t="s">
        <v>20</v>
      </c>
      <c r="E9" s="10" t="s">
        <v>22</v>
      </c>
      <c r="F9" s="10"/>
      <c r="G9" s="10"/>
      <c r="H9" s="11"/>
      <c r="I9" s="12"/>
      <c r="J9" s="12"/>
      <c r="K9" s="13" t="s">
        <v>151</v>
      </c>
      <c r="L9" s="15"/>
    </row>
    <row r="10" spans="1:19" ht="195" x14ac:dyDescent="0.25">
      <c r="A10" s="7">
        <f t="shared" ref="A10:A19" si="0">+A9+1</f>
        <v>3</v>
      </c>
      <c r="B10" s="8" t="s">
        <v>23</v>
      </c>
      <c r="C10" s="9"/>
      <c r="D10" s="10" t="s">
        <v>24</v>
      </c>
      <c r="E10" s="10" t="s">
        <v>20</v>
      </c>
      <c r="F10" s="10"/>
      <c r="G10" s="16"/>
      <c r="H10" s="10">
        <v>30</v>
      </c>
      <c r="I10" s="12"/>
      <c r="J10" s="12"/>
      <c r="K10" s="13" t="s">
        <v>152</v>
      </c>
      <c r="L10" s="60" t="s">
        <v>153</v>
      </c>
    </row>
    <row r="11" spans="1:19" ht="409.5" x14ac:dyDescent="0.25">
      <c r="A11" s="7">
        <f t="shared" si="0"/>
        <v>4</v>
      </c>
      <c r="B11" s="8" t="s">
        <v>25</v>
      </c>
      <c r="C11" s="9"/>
      <c r="D11" s="10" t="s">
        <v>26</v>
      </c>
      <c r="E11" s="10"/>
      <c r="F11" s="10"/>
      <c r="G11" s="16" t="s">
        <v>27</v>
      </c>
      <c r="H11" s="10">
        <v>15</v>
      </c>
      <c r="I11" s="12"/>
      <c r="J11" s="12"/>
      <c r="K11" s="17" t="s">
        <v>154</v>
      </c>
      <c r="L11" s="17"/>
    </row>
    <row r="12" spans="1:19" ht="390.75" customHeight="1" x14ac:dyDescent="0.25">
      <c r="A12" s="7">
        <f t="shared" si="0"/>
        <v>5</v>
      </c>
      <c r="B12" s="8" t="s">
        <v>28</v>
      </c>
      <c r="C12" s="9"/>
      <c r="D12" s="10" t="s">
        <v>27</v>
      </c>
      <c r="E12" s="10" t="s">
        <v>29</v>
      </c>
      <c r="F12" s="10"/>
      <c r="G12" s="16" t="s">
        <v>30</v>
      </c>
      <c r="H12" s="10">
        <v>20</v>
      </c>
      <c r="I12" s="12"/>
      <c r="J12" s="12">
        <v>45839</v>
      </c>
      <c r="K12" s="13" t="s">
        <v>155</v>
      </c>
      <c r="L12" s="13" t="s">
        <v>156</v>
      </c>
    </row>
    <row r="13" spans="1:19" ht="285" x14ac:dyDescent="0.25">
      <c r="A13" s="7">
        <f t="shared" si="0"/>
        <v>6</v>
      </c>
      <c r="B13" s="8" t="s">
        <v>31</v>
      </c>
      <c r="C13" s="9"/>
      <c r="D13" s="10" t="s">
        <v>30</v>
      </c>
      <c r="E13" s="10" t="s">
        <v>27</v>
      </c>
      <c r="F13" s="10" t="s">
        <v>29</v>
      </c>
      <c r="G13" s="16"/>
      <c r="H13" s="10">
        <v>2</v>
      </c>
      <c r="I13" s="12">
        <f t="shared" ref="I13:I15" si="1">+J12+1</f>
        <v>45840</v>
      </c>
      <c r="J13" s="12">
        <f t="shared" ref="J13:J19" si="2">IFERROR(DATE(YEAR(I13),MONTH(I13),DAY(I13))+H13,"0")</f>
        <v>45842</v>
      </c>
      <c r="K13" s="13" t="s">
        <v>157</v>
      </c>
      <c r="L13" s="13"/>
    </row>
    <row r="14" spans="1:19" ht="240" x14ac:dyDescent="0.25">
      <c r="A14" s="7">
        <f t="shared" si="0"/>
        <v>7</v>
      </c>
      <c r="B14" s="8" t="s">
        <v>32</v>
      </c>
      <c r="C14" s="9"/>
      <c r="D14" s="10" t="s">
        <v>27</v>
      </c>
      <c r="E14" s="10" t="s">
        <v>33</v>
      </c>
      <c r="F14" s="10"/>
      <c r="G14" s="16"/>
      <c r="H14" s="10">
        <v>3</v>
      </c>
      <c r="I14" s="12">
        <f t="shared" si="1"/>
        <v>45843</v>
      </c>
      <c r="J14" s="12">
        <f t="shared" si="2"/>
        <v>45846</v>
      </c>
      <c r="K14" s="13" t="s">
        <v>158</v>
      </c>
      <c r="L14" s="13"/>
    </row>
    <row r="15" spans="1:19" ht="210" x14ac:dyDescent="0.25">
      <c r="A15" s="7">
        <f t="shared" si="0"/>
        <v>8</v>
      </c>
      <c r="B15" s="8" t="s">
        <v>34</v>
      </c>
      <c r="C15" s="9"/>
      <c r="D15" s="10" t="s">
        <v>27</v>
      </c>
      <c r="E15" s="10" t="s">
        <v>33</v>
      </c>
      <c r="F15" s="10"/>
      <c r="G15" s="16"/>
      <c r="H15" s="10">
        <v>5</v>
      </c>
      <c r="I15" s="12">
        <f t="shared" si="1"/>
        <v>45847</v>
      </c>
      <c r="J15" s="12">
        <f t="shared" si="2"/>
        <v>45852</v>
      </c>
      <c r="K15" s="13" t="s">
        <v>159</v>
      </c>
      <c r="L15" s="13"/>
    </row>
    <row r="16" spans="1:19" ht="315" x14ac:dyDescent="0.25">
      <c r="A16" s="7">
        <f t="shared" si="0"/>
        <v>9</v>
      </c>
      <c r="B16" s="8" t="s">
        <v>35</v>
      </c>
      <c r="C16" s="9"/>
      <c r="D16" s="10" t="s">
        <v>36</v>
      </c>
      <c r="E16" s="10"/>
      <c r="F16" s="10"/>
      <c r="G16" s="10" t="s">
        <v>27</v>
      </c>
      <c r="H16" s="18">
        <v>3</v>
      </c>
      <c r="I16" s="12">
        <f>+J15+1</f>
        <v>45853</v>
      </c>
      <c r="J16" s="12">
        <f t="shared" si="2"/>
        <v>45856</v>
      </c>
      <c r="K16" s="19" t="s">
        <v>160</v>
      </c>
      <c r="L16" s="19"/>
    </row>
    <row r="17" spans="1:14" ht="138" customHeight="1" x14ac:dyDescent="0.25">
      <c r="A17" s="7">
        <f t="shared" si="0"/>
        <v>10</v>
      </c>
      <c r="B17" s="8" t="s">
        <v>37</v>
      </c>
      <c r="C17" s="9"/>
      <c r="D17" s="10" t="s">
        <v>27</v>
      </c>
      <c r="E17" s="10" t="s">
        <v>29</v>
      </c>
      <c r="F17" s="10" t="s">
        <v>38</v>
      </c>
      <c r="G17" s="10"/>
      <c r="H17" s="18">
        <v>3</v>
      </c>
      <c r="I17" s="12">
        <f>+J16+1</f>
        <v>45857</v>
      </c>
      <c r="J17" s="12">
        <f t="shared" si="2"/>
        <v>45860</v>
      </c>
      <c r="K17" s="13" t="s">
        <v>39</v>
      </c>
      <c r="L17" s="19"/>
    </row>
    <row r="18" spans="1:14" ht="345" customHeight="1" x14ac:dyDescent="0.25">
      <c r="A18" s="7">
        <f t="shared" si="0"/>
        <v>11</v>
      </c>
      <c r="B18" s="8" t="s">
        <v>40</v>
      </c>
      <c r="C18" s="9"/>
      <c r="D18" s="10" t="s">
        <v>29</v>
      </c>
      <c r="E18" s="10"/>
      <c r="F18" s="10"/>
      <c r="G18" s="10" t="s">
        <v>27</v>
      </c>
      <c r="H18" s="18">
        <v>15</v>
      </c>
      <c r="I18" s="12">
        <f>+J17+1</f>
        <v>45861</v>
      </c>
      <c r="J18" s="12">
        <f t="shared" si="2"/>
        <v>45876</v>
      </c>
      <c r="K18" s="19" t="s">
        <v>41</v>
      </c>
      <c r="L18" s="13"/>
    </row>
    <row r="19" spans="1:14" ht="165" x14ac:dyDescent="0.25">
      <c r="A19" s="7">
        <f t="shared" si="0"/>
        <v>12</v>
      </c>
      <c r="B19" s="8" t="s">
        <v>42</v>
      </c>
      <c r="C19" s="9"/>
      <c r="D19" s="10" t="s">
        <v>27</v>
      </c>
      <c r="E19" s="10"/>
      <c r="F19" s="10"/>
      <c r="G19" s="16"/>
      <c r="H19" s="18">
        <v>5</v>
      </c>
      <c r="I19" s="12">
        <f>+J18+1</f>
        <v>45877</v>
      </c>
      <c r="J19" s="12">
        <f t="shared" si="2"/>
        <v>45882</v>
      </c>
      <c r="K19" s="19" t="s">
        <v>43</v>
      </c>
      <c r="L19" s="13"/>
      <c r="N19" s="9"/>
    </row>
    <row r="20" spans="1:14" ht="75" customHeight="1" x14ac:dyDescent="0.25">
      <c r="A20" s="7" t="s">
        <v>44</v>
      </c>
      <c r="B20" s="86" t="s">
        <v>45</v>
      </c>
      <c r="C20" s="87"/>
      <c r="D20" s="87"/>
      <c r="E20" s="87"/>
      <c r="F20" s="87"/>
      <c r="G20" s="87"/>
      <c r="H20" s="87"/>
      <c r="I20" s="87"/>
      <c r="J20" s="87"/>
      <c r="K20" s="87"/>
      <c r="L20" s="2"/>
    </row>
    <row r="21" spans="1:14" ht="230.25" customHeight="1" x14ac:dyDescent="0.25">
      <c r="A21" s="20">
        <v>1</v>
      </c>
      <c r="B21" s="21" t="s">
        <v>46</v>
      </c>
      <c r="C21" s="20"/>
      <c r="D21" s="22" t="s">
        <v>36</v>
      </c>
      <c r="E21" s="23" t="s">
        <v>47</v>
      </c>
      <c r="F21" s="22"/>
      <c r="G21" s="23"/>
      <c r="H21" s="22">
        <v>10</v>
      </c>
      <c r="I21" s="24">
        <f>+J19+1</f>
        <v>45883</v>
      </c>
      <c r="J21" s="24">
        <f t="shared" ref="J21:J24" si="3">IFERROR(DATE(YEAR(I21),MONTH(I21),DAY(I21))+H21," ")</f>
        <v>45893</v>
      </c>
      <c r="K21" s="25" t="s">
        <v>48</v>
      </c>
      <c r="L21" s="25"/>
    </row>
    <row r="22" spans="1:14" ht="257.25" customHeight="1" x14ac:dyDescent="0.25">
      <c r="A22" s="20">
        <f>+A21+1</f>
        <v>2</v>
      </c>
      <c r="B22" s="21" t="s">
        <v>49</v>
      </c>
      <c r="C22" s="20"/>
      <c r="D22" s="22" t="s">
        <v>50</v>
      </c>
      <c r="E22" s="23" t="s">
        <v>51</v>
      </c>
      <c r="F22" s="22"/>
      <c r="G22" s="23"/>
      <c r="H22" s="22">
        <v>7</v>
      </c>
      <c r="I22" s="24">
        <f>+J21+1</f>
        <v>45894</v>
      </c>
      <c r="J22" s="24">
        <f t="shared" ref="J22" si="4">IFERROR(DATE(YEAR(I22),MONTH(I22),DAY(I22))+H22,"0")</f>
        <v>45901</v>
      </c>
      <c r="K22" s="25" t="s">
        <v>52</v>
      </c>
      <c r="L22" s="25"/>
    </row>
    <row r="23" spans="1:14" ht="266.25" customHeight="1" x14ac:dyDescent="0.25">
      <c r="A23" s="20">
        <f>+A22+1</f>
        <v>3</v>
      </c>
      <c r="B23" s="21" t="s">
        <v>53</v>
      </c>
      <c r="C23" s="20"/>
      <c r="D23" s="22" t="s">
        <v>47</v>
      </c>
      <c r="E23" s="23" t="s">
        <v>54</v>
      </c>
      <c r="F23" s="22" t="s">
        <v>55</v>
      </c>
      <c r="G23" s="23" t="s">
        <v>27</v>
      </c>
      <c r="H23" s="22">
        <v>5</v>
      </c>
      <c r="I23" s="24">
        <f t="shared" ref="I23:I25" si="5">+J22+1</f>
        <v>45902</v>
      </c>
      <c r="J23" s="24">
        <f t="shared" si="3"/>
        <v>45907</v>
      </c>
      <c r="K23" s="49" t="s">
        <v>116</v>
      </c>
      <c r="L23" s="26" t="s">
        <v>57</v>
      </c>
      <c r="N23" s="25"/>
    </row>
    <row r="24" spans="1:14" ht="315" x14ac:dyDescent="0.25">
      <c r="A24" s="20">
        <f t="shared" ref="A24" si="6">+A23+1</f>
        <v>4</v>
      </c>
      <c r="B24" s="21" t="s">
        <v>58</v>
      </c>
      <c r="C24" s="20"/>
      <c r="D24" s="23" t="s">
        <v>27</v>
      </c>
      <c r="E24" s="23" t="s">
        <v>54</v>
      </c>
      <c r="F24" s="22"/>
      <c r="G24" s="23"/>
      <c r="H24" s="22">
        <v>7</v>
      </c>
      <c r="I24" s="24">
        <f t="shared" si="5"/>
        <v>45908</v>
      </c>
      <c r="J24" s="24">
        <f t="shared" si="3"/>
        <v>45915</v>
      </c>
      <c r="K24" s="25" t="s">
        <v>59</v>
      </c>
      <c r="L24" s="25"/>
    </row>
    <row r="25" spans="1:14" ht="33" customHeight="1" x14ac:dyDescent="0.25">
      <c r="A25" s="3" t="s">
        <v>60</v>
      </c>
      <c r="B25" s="76" t="s">
        <v>61</v>
      </c>
      <c r="C25" s="77"/>
      <c r="D25" s="78"/>
      <c r="E25" s="27"/>
      <c r="F25" s="27"/>
      <c r="G25" s="27"/>
      <c r="H25" s="3">
        <v>90</v>
      </c>
      <c r="I25" s="24">
        <f t="shared" si="5"/>
        <v>45916</v>
      </c>
      <c r="J25" s="28">
        <f>IFERROR(DATE(YEAR(I25),MONTH(I25),DAY(I25))+H25," ")</f>
        <v>46006</v>
      </c>
      <c r="K25" s="3"/>
      <c r="L25" s="3"/>
    </row>
    <row r="26" spans="1:14" s="29" customFormat="1" ht="30.75" customHeight="1" x14ac:dyDescent="0.25">
      <c r="A26" s="3" t="s">
        <v>62</v>
      </c>
      <c r="B26" s="76" t="s">
        <v>63</v>
      </c>
      <c r="C26" s="77"/>
      <c r="D26" s="77"/>
      <c r="E26" s="77"/>
      <c r="F26" s="77"/>
      <c r="G26" s="77"/>
      <c r="H26" s="77"/>
      <c r="I26" s="77"/>
      <c r="J26" s="77"/>
      <c r="K26" s="78"/>
    </row>
    <row r="27" spans="1:14" ht="37.5" customHeight="1" x14ac:dyDescent="0.25">
      <c r="A27" s="30">
        <v>1</v>
      </c>
      <c r="B27" s="79" t="s">
        <v>64</v>
      </c>
      <c r="C27" s="80"/>
      <c r="D27" s="81"/>
      <c r="E27" s="22"/>
      <c r="F27" s="22"/>
      <c r="G27" s="22"/>
      <c r="H27" s="31"/>
      <c r="I27" s="32"/>
      <c r="J27" s="28"/>
      <c r="K27" s="33"/>
      <c r="L27" s="33"/>
    </row>
    <row r="28" spans="1:14" ht="56.25" x14ac:dyDescent="0.25">
      <c r="A28" s="33" t="s">
        <v>65</v>
      </c>
      <c r="B28" s="34" t="s">
        <v>66</v>
      </c>
      <c r="C28" s="35"/>
      <c r="D28" s="22" t="s">
        <v>36</v>
      </c>
      <c r="E28" s="22" t="s">
        <v>67</v>
      </c>
      <c r="F28" s="22" t="s">
        <v>68</v>
      </c>
      <c r="G28" s="22"/>
      <c r="H28" s="31">
        <f>3*30</f>
        <v>90</v>
      </c>
      <c r="I28" s="32">
        <f>+J25+1</f>
        <v>46007</v>
      </c>
      <c r="J28" s="28">
        <f>IFERROR(DATE(YEAR(I28),MONTH(I28),DAY(I28))+H28," ")</f>
        <v>46097</v>
      </c>
      <c r="K28" s="33"/>
      <c r="L28" s="33"/>
    </row>
    <row r="29" spans="1:14" ht="56.25" x14ac:dyDescent="0.25">
      <c r="A29" s="33" t="s">
        <v>69</v>
      </c>
      <c r="B29" s="34" t="s">
        <v>70</v>
      </c>
      <c r="C29" s="35"/>
      <c r="D29" s="22" t="s">
        <v>36</v>
      </c>
      <c r="E29" s="22" t="s">
        <v>67</v>
      </c>
      <c r="F29" s="22" t="s">
        <v>71</v>
      </c>
      <c r="G29" s="22"/>
      <c r="H29" s="31">
        <v>20</v>
      </c>
      <c r="I29" s="32">
        <f>+J28+1</f>
        <v>46098</v>
      </c>
      <c r="J29" s="28">
        <f>IFERROR(DATE(YEAR(I29),MONTH(I29),DAY(I29))+H29," ")</f>
        <v>46118</v>
      </c>
      <c r="K29" s="33"/>
      <c r="L29" s="33"/>
    </row>
    <row r="30" spans="1:14" ht="37.5" x14ac:dyDescent="0.25">
      <c r="A30" s="33" t="s">
        <v>72</v>
      </c>
      <c r="B30" s="34" t="s">
        <v>73</v>
      </c>
      <c r="C30" s="35"/>
      <c r="D30" s="22" t="s">
        <v>36</v>
      </c>
      <c r="E30" s="22" t="s">
        <v>74</v>
      </c>
      <c r="F30" s="22" t="s">
        <v>67</v>
      </c>
      <c r="G30" s="22"/>
      <c r="H30" s="31">
        <v>15</v>
      </c>
      <c r="I30" s="32">
        <f t="shared" ref="I30:I34" si="7">+J29+1</f>
        <v>46119</v>
      </c>
      <c r="J30" s="28">
        <f>IFERROR(DATE(YEAR(I30),MONTH(I30),DAY(I30))+H30," ")</f>
        <v>46134</v>
      </c>
      <c r="K30" s="33"/>
      <c r="L30" s="33"/>
    </row>
    <row r="31" spans="1:14" ht="37.5" x14ac:dyDescent="0.25">
      <c r="A31" s="33" t="s">
        <v>75</v>
      </c>
      <c r="B31" s="34" t="s">
        <v>76</v>
      </c>
      <c r="C31" s="35"/>
      <c r="D31" s="22" t="s">
        <v>36</v>
      </c>
      <c r="E31" s="22" t="s">
        <v>67</v>
      </c>
      <c r="F31" s="22" t="s">
        <v>67</v>
      </c>
      <c r="G31" s="22" t="s">
        <v>36</v>
      </c>
      <c r="H31" s="31">
        <v>7</v>
      </c>
      <c r="I31" s="32">
        <f t="shared" si="7"/>
        <v>46135</v>
      </c>
      <c r="J31" s="28">
        <f t="shared" ref="J31:J34" si="8">IFERROR(DATE(YEAR(I31),MONTH(I31),DAY(I31))+H31," ")</f>
        <v>46142</v>
      </c>
      <c r="K31" s="33"/>
      <c r="L31" s="33"/>
    </row>
    <row r="32" spans="1:14" ht="56.25" x14ac:dyDescent="0.25">
      <c r="A32" s="33" t="s">
        <v>77</v>
      </c>
      <c r="B32" s="34" t="s">
        <v>78</v>
      </c>
      <c r="C32" s="35"/>
      <c r="D32" s="22" t="s">
        <v>36</v>
      </c>
      <c r="E32" s="22" t="s">
        <v>67</v>
      </c>
      <c r="F32" s="22" t="s">
        <v>74</v>
      </c>
      <c r="G32" s="22" t="s">
        <v>36</v>
      </c>
      <c r="H32" s="31">
        <v>30</v>
      </c>
      <c r="I32" s="32">
        <f t="shared" si="7"/>
        <v>46143</v>
      </c>
      <c r="J32" s="28">
        <f t="shared" si="8"/>
        <v>46173</v>
      </c>
      <c r="K32" s="33"/>
      <c r="L32" s="33"/>
    </row>
    <row r="33" spans="1:12" ht="37.5" x14ac:dyDescent="0.25">
      <c r="A33" s="33" t="s">
        <v>79</v>
      </c>
      <c r="B33" s="34" t="s">
        <v>80</v>
      </c>
      <c r="C33" s="35"/>
      <c r="D33" s="22" t="s">
        <v>36</v>
      </c>
      <c r="E33" s="22" t="s">
        <v>67</v>
      </c>
      <c r="F33" s="22" t="s">
        <v>74</v>
      </c>
      <c r="G33" s="22" t="s">
        <v>36</v>
      </c>
      <c r="H33" s="31">
        <v>20</v>
      </c>
      <c r="I33" s="32">
        <f t="shared" si="7"/>
        <v>46174</v>
      </c>
      <c r="J33" s="28">
        <f t="shared" si="8"/>
        <v>46194</v>
      </c>
      <c r="K33" s="33"/>
      <c r="L33" s="33"/>
    </row>
    <row r="34" spans="1:12" ht="37.5" x14ac:dyDescent="0.25">
      <c r="A34" s="3">
        <v>2</v>
      </c>
      <c r="B34" s="36" t="s">
        <v>81</v>
      </c>
      <c r="C34" s="37"/>
      <c r="D34" s="37"/>
      <c r="E34" s="37"/>
      <c r="F34" s="37"/>
      <c r="G34" s="37"/>
      <c r="H34" s="38">
        <v>200</v>
      </c>
      <c r="I34" s="32">
        <f t="shared" si="7"/>
        <v>46195</v>
      </c>
      <c r="J34" s="28">
        <f t="shared" si="8"/>
        <v>46395</v>
      </c>
      <c r="K34" s="39"/>
      <c r="L34" s="23"/>
    </row>
    <row r="35" spans="1:12" ht="33" x14ac:dyDescent="0.25">
      <c r="A35" s="20">
        <v>1</v>
      </c>
      <c r="B35" s="21" t="s">
        <v>82</v>
      </c>
      <c r="C35" s="35"/>
      <c r="D35" s="22" t="s">
        <v>36</v>
      </c>
      <c r="E35" s="22" t="s">
        <v>67</v>
      </c>
      <c r="F35" s="22" t="s">
        <v>83</v>
      </c>
      <c r="G35" s="22"/>
      <c r="H35" s="22">
        <v>30</v>
      </c>
      <c r="I35" s="32"/>
      <c r="J35" s="28"/>
      <c r="K35" s="39"/>
      <c r="L35" s="33"/>
    </row>
    <row r="36" spans="1:12" ht="24" customHeight="1" x14ac:dyDescent="0.25">
      <c r="A36" s="20">
        <v>2</v>
      </c>
      <c r="B36" s="21" t="s">
        <v>84</v>
      </c>
      <c r="C36" s="35"/>
      <c r="D36" s="22" t="s">
        <v>36</v>
      </c>
      <c r="E36" s="22" t="s">
        <v>67</v>
      </c>
      <c r="F36" s="22" t="s">
        <v>85</v>
      </c>
      <c r="G36" s="22"/>
      <c r="H36" s="22">
        <v>15</v>
      </c>
      <c r="I36" s="32"/>
      <c r="J36" s="28"/>
      <c r="K36" s="39"/>
      <c r="L36" s="33"/>
    </row>
    <row r="37" spans="1:12" ht="49.5" x14ac:dyDescent="0.25">
      <c r="A37" s="20">
        <v>3</v>
      </c>
      <c r="B37" s="21" t="s">
        <v>86</v>
      </c>
      <c r="C37" s="35"/>
      <c r="D37" s="22" t="s">
        <v>36</v>
      </c>
      <c r="E37" s="22" t="s">
        <v>67</v>
      </c>
      <c r="F37" s="22" t="s">
        <v>87</v>
      </c>
      <c r="G37" s="22"/>
      <c r="H37" s="22">
        <v>15</v>
      </c>
      <c r="I37" s="32"/>
      <c r="J37" s="28"/>
      <c r="K37" s="39"/>
      <c r="L37" s="33"/>
    </row>
    <row r="38" spans="1:12" ht="49.5" x14ac:dyDescent="0.25">
      <c r="A38" s="20">
        <v>4</v>
      </c>
      <c r="B38" s="21" t="s">
        <v>88</v>
      </c>
      <c r="C38" s="35"/>
      <c r="D38" s="22" t="s">
        <v>36</v>
      </c>
      <c r="E38" s="22" t="s">
        <v>67</v>
      </c>
      <c r="F38" s="22" t="s">
        <v>87</v>
      </c>
      <c r="G38" s="22"/>
      <c r="H38" s="22">
        <v>15</v>
      </c>
      <c r="I38" s="32"/>
      <c r="J38" s="28"/>
      <c r="K38" s="39"/>
      <c r="L38" s="33"/>
    </row>
    <row r="39" spans="1:12" ht="75" x14ac:dyDescent="0.25">
      <c r="A39" s="33">
        <f>+A38+1</f>
        <v>5</v>
      </c>
      <c r="B39" s="34" t="s">
        <v>89</v>
      </c>
      <c r="C39" s="35"/>
      <c r="D39" s="22" t="s">
        <v>36</v>
      </c>
      <c r="E39" s="22" t="s">
        <v>67</v>
      </c>
      <c r="F39" s="22" t="s">
        <v>90</v>
      </c>
      <c r="G39" s="22"/>
      <c r="H39" s="22">
        <v>90</v>
      </c>
      <c r="I39" s="32"/>
      <c r="J39" s="28"/>
      <c r="K39" s="33"/>
      <c r="L39" s="33"/>
    </row>
    <row r="40" spans="1:12" ht="93.75" x14ac:dyDescent="0.25">
      <c r="A40" s="33">
        <v>6</v>
      </c>
      <c r="B40" s="34" t="s">
        <v>91</v>
      </c>
      <c r="C40" s="35"/>
      <c r="D40" s="22" t="s">
        <v>92</v>
      </c>
      <c r="E40" s="23" t="s">
        <v>68</v>
      </c>
      <c r="F40" s="22" t="s">
        <v>90</v>
      </c>
      <c r="G40" s="22" t="s">
        <v>27</v>
      </c>
      <c r="H40" s="22">
        <v>45</v>
      </c>
      <c r="I40" s="32"/>
      <c r="J40" s="28"/>
      <c r="K40" s="33"/>
      <c r="L40" s="33" t="s">
        <v>93</v>
      </c>
    </row>
    <row r="41" spans="1:12" ht="75" x14ac:dyDescent="0.25">
      <c r="A41" s="33">
        <v>7</v>
      </c>
      <c r="B41" s="21" t="s">
        <v>94</v>
      </c>
      <c r="C41" s="35"/>
      <c r="D41" s="22" t="s">
        <v>36</v>
      </c>
      <c r="E41" s="22" t="s">
        <v>95</v>
      </c>
      <c r="F41" s="22" t="s">
        <v>68</v>
      </c>
      <c r="G41" s="22"/>
      <c r="H41" s="22">
        <v>35</v>
      </c>
      <c r="I41" s="32"/>
      <c r="J41" s="28"/>
      <c r="K41" s="33"/>
      <c r="L41" s="33"/>
    </row>
    <row r="42" spans="1:12" ht="30.75" customHeight="1" x14ac:dyDescent="0.25">
      <c r="A42" s="3" t="s">
        <v>96</v>
      </c>
      <c r="B42" s="91" t="s">
        <v>97</v>
      </c>
      <c r="C42" s="91"/>
      <c r="D42" s="91"/>
      <c r="E42" s="91"/>
      <c r="F42" s="91"/>
      <c r="G42" s="91"/>
      <c r="H42" s="31">
        <v>350</v>
      </c>
      <c r="I42" s="24">
        <f>+J34+1</f>
        <v>46396</v>
      </c>
      <c r="J42" s="24">
        <f t="shared" ref="J42:J43" si="9">IFERROR(DATE(YEAR(I42),MONTH(I42),DAY(I42))+H42,"0")</f>
        <v>46746</v>
      </c>
      <c r="K42" s="39"/>
      <c r="L42" s="39"/>
    </row>
    <row r="43" spans="1:12" ht="28.5" customHeight="1" x14ac:dyDescent="0.25">
      <c r="A43" s="3" t="s">
        <v>98</v>
      </c>
      <c r="B43" s="36" t="s">
        <v>99</v>
      </c>
      <c r="C43" s="35"/>
      <c r="D43" s="22"/>
      <c r="E43" s="22"/>
      <c r="F43" s="22"/>
      <c r="G43" s="22"/>
      <c r="H43" s="31">
        <v>30</v>
      </c>
      <c r="I43" s="24">
        <f>+J42+1</f>
        <v>46747</v>
      </c>
      <c r="J43" s="24">
        <f t="shared" si="9"/>
        <v>46777</v>
      </c>
      <c r="K43" s="39"/>
      <c r="L43" s="39"/>
    </row>
    <row r="44" spans="1:12" ht="62.25" customHeight="1" x14ac:dyDescent="0.25">
      <c r="A44" s="20">
        <v>1</v>
      </c>
      <c r="B44" s="21" t="s">
        <v>100</v>
      </c>
      <c r="C44" s="35"/>
      <c r="D44" s="22" t="s">
        <v>36</v>
      </c>
      <c r="E44" s="22" t="s">
        <v>74</v>
      </c>
      <c r="F44" s="22" t="s">
        <v>68</v>
      </c>
      <c r="G44" s="22"/>
      <c r="H44" s="31"/>
      <c r="I44" s="24"/>
      <c r="J44" s="24"/>
      <c r="K44" s="39"/>
      <c r="L44" s="39"/>
    </row>
    <row r="45" spans="1:12" ht="62.25" customHeight="1" x14ac:dyDescent="0.25">
      <c r="A45" s="20">
        <v>2</v>
      </c>
      <c r="B45" s="21" t="s">
        <v>101</v>
      </c>
      <c r="C45" s="35"/>
      <c r="D45" s="22" t="s">
        <v>36</v>
      </c>
      <c r="E45" s="22" t="s">
        <v>102</v>
      </c>
      <c r="F45" s="22" t="s">
        <v>103</v>
      </c>
      <c r="G45" s="22"/>
      <c r="H45" s="31"/>
      <c r="I45" s="24"/>
      <c r="J45" s="24"/>
      <c r="K45" s="39"/>
      <c r="L45" s="39"/>
    </row>
    <row r="46" spans="1:12" ht="62.25" customHeight="1" x14ac:dyDescent="0.25">
      <c r="A46" s="20">
        <v>3</v>
      </c>
      <c r="B46" s="21" t="s">
        <v>104</v>
      </c>
      <c r="C46" s="35"/>
      <c r="D46" s="22" t="s">
        <v>36</v>
      </c>
      <c r="E46" s="22" t="s">
        <v>102</v>
      </c>
      <c r="F46" s="22" t="s">
        <v>103</v>
      </c>
      <c r="G46" s="22"/>
      <c r="H46" s="31"/>
      <c r="I46" s="24"/>
      <c r="J46" s="24"/>
      <c r="K46" s="39"/>
      <c r="L46" s="39"/>
    </row>
    <row r="47" spans="1:12" ht="69.75" customHeight="1" x14ac:dyDescent="0.25">
      <c r="A47" s="20">
        <v>4</v>
      </c>
      <c r="B47" s="21" t="s">
        <v>105</v>
      </c>
      <c r="C47" s="35"/>
      <c r="D47" s="22" t="s">
        <v>36</v>
      </c>
      <c r="E47" s="22" t="s">
        <v>106</v>
      </c>
      <c r="F47" s="22" t="s">
        <v>103</v>
      </c>
      <c r="G47" s="22"/>
      <c r="H47" s="31"/>
      <c r="I47" s="24"/>
      <c r="J47" s="24"/>
      <c r="K47" s="39"/>
      <c r="L47" s="39"/>
    </row>
    <row r="48" spans="1:12" ht="69.75" customHeight="1" x14ac:dyDescent="0.25">
      <c r="A48" s="20">
        <v>5</v>
      </c>
      <c r="B48" s="21" t="s">
        <v>107</v>
      </c>
      <c r="C48" s="35"/>
      <c r="D48" s="22" t="s">
        <v>36</v>
      </c>
      <c r="E48" s="22" t="s">
        <v>95</v>
      </c>
      <c r="F48" s="22" t="s">
        <v>103</v>
      </c>
      <c r="G48" s="22"/>
      <c r="H48" s="31"/>
      <c r="I48" s="24"/>
      <c r="J48" s="24"/>
      <c r="K48" s="39"/>
      <c r="L48" s="39"/>
    </row>
    <row r="49" spans="1:12" ht="69.75" customHeight="1" x14ac:dyDescent="0.25">
      <c r="A49" s="20">
        <v>6</v>
      </c>
      <c r="B49" s="21" t="s">
        <v>108</v>
      </c>
      <c r="C49" s="35"/>
      <c r="D49" s="22" t="s">
        <v>36</v>
      </c>
      <c r="E49" s="22" t="s">
        <v>95</v>
      </c>
      <c r="F49" s="22" t="s">
        <v>103</v>
      </c>
      <c r="G49" s="22"/>
      <c r="H49" s="31"/>
      <c r="I49" s="24"/>
      <c r="J49" s="24"/>
      <c r="K49" s="39"/>
      <c r="L49" s="39"/>
    </row>
    <row r="50" spans="1:12" ht="97.5" customHeight="1" x14ac:dyDescent="0.25">
      <c r="A50" s="20">
        <v>7</v>
      </c>
      <c r="B50" s="21" t="s">
        <v>109</v>
      </c>
      <c r="C50" s="40"/>
      <c r="D50" s="22" t="s">
        <v>36</v>
      </c>
      <c r="E50" s="22" t="s">
        <v>110</v>
      </c>
      <c r="F50" s="22"/>
      <c r="G50" s="22"/>
      <c r="H50" s="31"/>
      <c r="I50" s="24"/>
      <c r="J50" s="24"/>
      <c r="K50" s="39"/>
      <c r="L50" s="39"/>
    </row>
    <row r="51" spans="1:12" ht="77.25" customHeight="1" x14ac:dyDescent="0.25">
      <c r="A51" s="20">
        <v>8</v>
      </c>
      <c r="B51" s="21" t="s">
        <v>111</v>
      </c>
      <c r="C51" s="40"/>
      <c r="D51" s="22" t="s">
        <v>112</v>
      </c>
      <c r="E51" s="22"/>
      <c r="F51" s="23"/>
      <c r="G51" s="23" t="s">
        <v>27</v>
      </c>
      <c r="H51" s="31"/>
      <c r="I51" s="24"/>
      <c r="J51" s="24"/>
      <c r="K51" s="39"/>
      <c r="L51" s="39"/>
    </row>
    <row r="52" spans="1:12" ht="63.75" customHeight="1" x14ac:dyDescent="0.25">
      <c r="A52" s="20">
        <v>9</v>
      </c>
      <c r="B52" s="21" t="s">
        <v>113</v>
      </c>
      <c r="C52" s="40"/>
      <c r="D52" s="23" t="s">
        <v>27</v>
      </c>
      <c r="E52" s="22"/>
      <c r="F52" s="23"/>
      <c r="G52" s="22"/>
      <c r="H52" s="31"/>
      <c r="I52" s="24"/>
      <c r="J52" s="24"/>
      <c r="K52" s="39"/>
      <c r="L52" s="39"/>
    </row>
  </sheetData>
  <mergeCells count="18">
    <mergeCell ref="B27:D27"/>
    <mergeCell ref="B42:G42"/>
    <mergeCell ref="K5:K6"/>
    <mergeCell ref="L5:L6"/>
    <mergeCell ref="B7:L7"/>
    <mergeCell ref="B20:K20"/>
    <mergeCell ref="B25:D25"/>
    <mergeCell ref="B26:K26"/>
    <mergeCell ref="A1:L1"/>
    <mergeCell ref="A2:L2"/>
    <mergeCell ref="A3:L3"/>
    <mergeCell ref="A4:J4"/>
    <mergeCell ref="A5:A6"/>
    <mergeCell ref="B5:B6"/>
    <mergeCell ref="C5:C6"/>
    <mergeCell ref="D5:F5"/>
    <mergeCell ref="G5:G6"/>
    <mergeCell ref="H5:J5"/>
  </mergeCells>
  <conditionalFormatting sqref="B8:B9">
    <cfRule type="duplicateValues" dxfId="49" priority="7"/>
  </conditionalFormatting>
  <conditionalFormatting sqref="B22">
    <cfRule type="duplicateValues" dxfId="48" priority="5"/>
  </conditionalFormatting>
  <conditionalFormatting sqref="B26">
    <cfRule type="duplicateValues" dxfId="47" priority="4"/>
  </conditionalFormatting>
  <conditionalFormatting sqref="B28:B33">
    <cfRule type="duplicateValues" dxfId="46" priority="2"/>
  </conditionalFormatting>
  <conditionalFormatting sqref="B42">
    <cfRule type="duplicateValues" dxfId="45" priority="3"/>
  </conditionalFormatting>
  <conditionalFormatting sqref="B10:C18">
    <cfRule type="duplicateValues" dxfId="44" priority="9"/>
  </conditionalFormatting>
  <conditionalFormatting sqref="B19:C19">
    <cfRule type="duplicateValues" dxfId="43" priority="10"/>
  </conditionalFormatting>
  <conditionalFormatting sqref="B50:C52">
    <cfRule type="duplicateValues" dxfId="42" priority="1"/>
  </conditionalFormatting>
  <conditionalFormatting sqref="B53:C1048576 B20 B4:C5 B6:B7">
    <cfRule type="duplicateValues" dxfId="41" priority="8"/>
  </conditionalFormatting>
  <conditionalFormatting sqref="N19">
    <cfRule type="duplicateValues" dxfId="40" priority="6"/>
  </conditionalFormatting>
  <pageMargins left="0" right="0" top="0.19685039370078741" bottom="0.11811023622047245" header="0.11811023622047245" footer="0.11811023622047245"/>
  <pageSetup paperSize="9" scale="60" fitToHeight="0" orientation="landscape" r:id="rId1"/>
  <headerFooter differentFirst="1">
    <oddFooter>&amp;C&amp;P</oddFooter>
  </headerFooter>
  <rowBreaks count="2" manualBreakCount="2">
    <brk id="19" max="16383" man="1"/>
    <brk id="50" max="11"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52"/>
  <sheetViews>
    <sheetView zoomScale="85" zoomScaleNormal="85" zoomScaleSheetLayoutView="70" workbookViewId="0">
      <pane xSplit="2" ySplit="6" topLeftCell="C7" activePane="bottomRight" state="frozen"/>
      <selection activeCell="F45" sqref="F45"/>
      <selection pane="topRight" activeCell="F45" sqref="F45"/>
      <selection pane="bottomLeft" activeCell="F45" sqref="F45"/>
      <selection pane="bottomRight" activeCell="C8" sqref="C8"/>
    </sheetView>
  </sheetViews>
  <sheetFormatPr defaultColWidth="9" defaultRowHeight="18.75" x14ac:dyDescent="0.3"/>
  <cols>
    <col min="1" max="1" width="5.42578125" style="41" customWidth="1"/>
    <col min="2" max="2" width="32.85546875" style="42" customWidth="1"/>
    <col min="3" max="3" width="12" style="2" customWidth="1"/>
    <col min="4" max="4" width="13.5703125" style="43" customWidth="1"/>
    <col min="5" max="5" width="12.5703125" style="43" customWidth="1"/>
    <col min="6" max="6" width="9.85546875" style="43" customWidth="1"/>
    <col min="7" max="7" width="10.42578125" style="43" customWidth="1"/>
    <col min="8" max="8" width="11.5703125" style="44" customWidth="1"/>
    <col min="9" max="9" width="12" style="45" customWidth="1"/>
    <col min="10" max="10" width="13.28515625" style="46" customWidth="1"/>
    <col min="11" max="11" width="52.28515625" style="47" customWidth="1"/>
    <col min="12" max="12" width="52.85546875" style="47" customWidth="1"/>
    <col min="13" max="16" width="9" style="2"/>
    <col min="17" max="17" width="12.42578125" style="2" bestFit="1" customWidth="1"/>
    <col min="18" max="18" width="9" style="2"/>
    <col min="19" max="19" width="12.42578125" style="2" bestFit="1" customWidth="1"/>
    <col min="20" max="16384" width="9" style="2"/>
  </cols>
  <sheetData>
    <row r="1" spans="1:19" ht="16.5" customHeight="1" x14ac:dyDescent="0.3">
      <c r="A1" s="92" t="s">
        <v>117</v>
      </c>
      <c r="B1" s="92"/>
      <c r="C1" s="92"/>
      <c r="D1" s="92"/>
      <c r="E1" s="92"/>
      <c r="F1" s="92"/>
      <c r="G1" s="92"/>
      <c r="H1" s="92"/>
      <c r="I1" s="92"/>
      <c r="J1" s="92"/>
      <c r="K1" s="92"/>
      <c r="L1" s="92"/>
    </row>
    <row r="2" spans="1:19" ht="21.75" customHeight="1" x14ac:dyDescent="0.3">
      <c r="A2" s="64" t="s">
        <v>1</v>
      </c>
      <c r="B2" s="64"/>
      <c r="C2" s="64"/>
      <c r="D2" s="64"/>
      <c r="E2" s="64"/>
      <c r="F2" s="64"/>
      <c r="G2" s="64"/>
      <c r="H2" s="64"/>
      <c r="I2" s="64"/>
      <c r="J2" s="64"/>
      <c r="K2" s="64"/>
      <c r="L2" s="64"/>
    </row>
    <row r="3" spans="1:19" ht="65.25" customHeight="1" x14ac:dyDescent="0.3">
      <c r="A3" s="89" t="s">
        <v>118</v>
      </c>
      <c r="B3" s="89"/>
      <c r="C3" s="89"/>
      <c r="D3" s="89"/>
      <c r="E3" s="89"/>
      <c r="F3" s="89"/>
      <c r="G3" s="89"/>
      <c r="H3" s="89"/>
      <c r="I3" s="89"/>
      <c r="J3" s="89"/>
      <c r="K3" s="89"/>
      <c r="L3" s="89"/>
    </row>
    <row r="4" spans="1:19" ht="24" customHeight="1" x14ac:dyDescent="0.25">
      <c r="A4" s="65"/>
      <c r="B4" s="65"/>
      <c r="C4" s="65"/>
      <c r="D4" s="65"/>
      <c r="E4" s="65"/>
      <c r="F4" s="65"/>
      <c r="G4" s="65"/>
      <c r="H4" s="65"/>
      <c r="I4" s="65"/>
      <c r="J4" s="65"/>
      <c r="K4" s="2"/>
      <c r="L4" s="2"/>
    </row>
    <row r="5" spans="1:19" ht="23.45" customHeight="1" x14ac:dyDescent="0.25">
      <c r="A5" s="66" t="s">
        <v>3</v>
      </c>
      <c r="B5" s="66" t="s">
        <v>4</v>
      </c>
      <c r="C5" s="68" t="s">
        <v>5</v>
      </c>
      <c r="D5" s="70" t="s">
        <v>6</v>
      </c>
      <c r="E5" s="71"/>
      <c r="F5" s="72"/>
      <c r="G5" s="68" t="s">
        <v>7</v>
      </c>
      <c r="H5" s="73" t="s">
        <v>8</v>
      </c>
      <c r="I5" s="74"/>
      <c r="J5" s="75"/>
      <c r="K5" s="66" t="s">
        <v>9</v>
      </c>
      <c r="L5" s="66" t="s">
        <v>10</v>
      </c>
    </row>
    <row r="6" spans="1:19" ht="51.75" customHeight="1" x14ac:dyDescent="0.25">
      <c r="A6" s="66"/>
      <c r="B6" s="66"/>
      <c r="C6" s="69"/>
      <c r="D6" s="3" t="s">
        <v>11</v>
      </c>
      <c r="E6" s="3" t="s">
        <v>12</v>
      </c>
      <c r="F6" s="3" t="s">
        <v>13</v>
      </c>
      <c r="G6" s="69"/>
      <c r="H6" s="4" t="s">
        <v>8</v>
      </c>
      <c r="I6" s="5" t="s">
        <v>14</v>
      </c>
      <c r="J6" s="5" t="s">
        <v>15</v>
      </c>
      <c r="K6" s="66"/>
      <c r="L6" s="66"/>
    </row>
    <row r="7" spans="1:19" ht="42.75" customHeight="1" x14ac:dyDescent="0.25">
      <c r="A7" s="6" t="s">
        <v>16</v>
      </c>
      <c r="B7" s="84" t="s">
        <v>17</v>
      </c>
      <c r="C7" s="85"/>
      <c r="D7" s="85"/>
      <c r="E7" s="85"/>
      <c r="F7" s="85"/>
      <c r="G7" s="85"/>
      <c r="H7" s="85"/>
      <c r="I7" s="85"/>
      <c r="J7" s="85"/>
      <c r="K7" s="85"/>
      <c r="L7" s="85"/>
    </row>
    <row r="8" spans="1:19" ht="195" x14ac:dyDescent="0.25">
      <c r="A8" s="7">
        <v>1</v>
      </c>
      <c r="B8" s="8" t="s">
        <v>18</v>
      </c>
      <c r="C8" s="9" t="s">
        <v>149</v>
      </c>
      <c r="D8" s="10" t="s">
        <v>19</v>
      </c>
      <c r="E8" s="10" t="s">
        <v>119</v>
      </c>
      <c r="F8" s="10"/>
      <c r="G8" s="10"/>
      <c r="H8" s="11">
        <v>15</v>
      </c>
      <c r="I8" s="12"/>
      <c r="J8" s="12"/>
      <c r="K8" s="13" t="s">
        <v>150</v>
      </c>
      <c r="L8" s="13"/>
      <c r="Q8" s="14"/>
      <c r="S8" s="14"/>
    </row>
    <row r="9" spans="1:19" ht="225" x14ac:dyDescent="0.25">
      <c r="A9" s="7">
        <f>+A8+1</f>
        <v>2</v>
      </c>
      <c r="B9" s="8" t="s">
        <v>21</v>
      </c>
      <c r="C9" s="9"/>
      <c r="D9" s="10" t="s">
        <v>119</v>
      </c>
      <c r="E9" s="10" t="s">
        <v>22</v>
      </c>
      <c r="F9" s="10"/>
      <c r="G9" s="10"/>
      <c r="H9" s="11"/>
      <c r="I9" s="12"/>
      <c r="J9" s="12"/>
      <c r="K9" s="13" t="s">
        <v>151</v>
      </c>
      <c r="L9" s="15"/>
    </row>
    <row r="10" spans="1:19" ht="195" x14ac:dyDescent="0.25">
      <c r="A10" s="7">
        <f t="shared" ref="A10:A19" si="0">+A9+1</f>
        <v>3</v>
      </c>
      <c r="B10" s="8" t="s">
        <v>23</v>
      </c>
      <c r="C10" s="9"/>
      <c r="D10" s="10" t="s">
        <v>24</v>
      </c>
      <c r="E10" s="10" t="s">
        <v>119</v>
      </c>
      <c r="F10" s="10"/>
      <c r="G10" s="16"/>
      <c r="H10" s="10">
        <v>30</v>
      </c>
      <c r="I10" s="12"/>
      <c r="J10" s="12"/>
      <c r="K10" s="13" t="s">
        <v>152</v>
      </c>
      <c r="L10" s="60" t="s">
        <v>153</v>
      </c>
    </row>
    <row r="11" spans="1:19" ht="409.5" x14ac:dyDescent="0.25">
      <c r="A11" s="7">
        <f t="shared" si="0"/>
        <v>4</v>
      </c>
      <c r="B11" s="8" t="s">
        <v>25</v>
      </c>
      <c r="C11" s="9"/>
      <c r="D11" s="10" t="s">
        <v>26</v>
      </c>
      <c r="E11" s="10"/>
      <c r="F11" s="10"/>
      <c r="G11" s="16" t="s">
        <v>27</v>
      </c>
      <c r="H11" s="10">
        <v>15</v>
      </c>
      <c r="I11" s="12"/>
      <c r="J11" s="12"/>
      <c r="K11" s="17" t="s">
        <v>154</v>
      </c>
      <c r="L11" s="17"/>
    </row>
    <row r="12" spans="1:19" ht="390.75" customHeight="1" x14ac:dyDescent="0.25">
      <c r="A12" s="7">
        <f t="shared" si="0"/>
        <v>5</v>
      </c>
      <c r="B12" s="8" t="s">
        <v>28</v>
      </c>
      <c r="C12" s="9"/>
      <c r="D12" s="10" t="s">
        <v>27</v>
      </c>
      <c r="E12" s="10" t="s">
        <v>29</v>
      </c>
      <c r="F12" s="10"/>
      <c r="G12" s="16" t="s">
        <v>30</v>
      </c>
      <c r="H12" s="10">
        <v>20</v>
      </c>
      <c r="I12" s="12"/>
      <c r="J12" s="12">
        <v>45839</v>
      </c>
      <c r="K12" s="13" t="s">
        <v>155</v>
      </c>
      <c r="L12" s="13" t="s">
        <v>156</v>
      </c>
    </row>
    <row r="13" spans="1:19" ht="285" x14ac:dyDescent="0.25">
      <c r="A13" s="7">
        <f t="shared" si="0"/>
        <v>6</v>
      </c>
      <c r="B13" s="8" t="s">
        <v>31</v>
      </c>
      <c r="C13" s="9"/>
      <c r="D13" s="10" t="s">
        <v>30</v>
      </c>
      <c r="E13" s="10" t="s">
        <v>27</v>
      </c>
      <c r="F13" s="10" t="s">
        <v>29</v>
      </c>
      <c r="G13" s="16"/>
      <c r="H13" s="10">
        <v>2</v>
      </c>
      <c r="I13" s="12">
        <f t="shared" ref="I13:I15" si="1">+J12+1</f>
        <v>45840</v>
      </c>
      <c r="J13" s="12">
        <f t="shared" ref="J13:J19" si="2">IFERROR(DATE(YEAR(I13),MONTH(I13),DAY(I13))+H13,"0")</f>
        <v>45842</v>
      </c>
      <c r="K13" s="13" t="s">
        <v>157</v>
      </c>
      <c r="L13" s="13"/>
    </row>
    <row r="14" spans="1:19" ht="240" x14ac:dyDescent="0.25">
      <c r="A14" s="7">
        <f t="shared" si="0"/>
        <v>7</v>
      </c>
      <c r="B14" s="8" t="s">
        <v>32</v>
      </c>
      <c r="C14" s="9"/>
      <c r="D14" s="10" t="s">
        <v>27</v>
      </c>
      <c r="E14" s="10" t="s">
        <v>33</v>
      </c>
      <c r="F14" s="10"/>
      <c r="G14" s="16"/>
      <c r="H14" s="10">
        <v>3</v>
      </c>
      <c r="I14" s="12">
        <f t="shared" si="1"/>
        <v>45843</v>
      </c>
      <c r="J14" s="12">
        <f t="shared" si="2"/>
        <v>45846</v>
      </c>
      <c r="K14" s="13" t="s">
        <v>158</v>
      </c>
      <c r="L14" s="13"/>
    </row>
    <row r="15" spans="1:19" ht="210" x14ac:dyDescent="0.25">
      <c r="A15" s="7">
        <f t="shared" si="0"/>
        <v>8</v>
      </c>
      <c r="B15" s="8" t="s">
        <v>34</v>
      </c>
      <c r="C15" s="9"/>
      <c r="D15" s="10" t="s">
        <v>27</v>
      </c>
      <c r="E15" s="10" t="s">
        <v>33</v>
      </c>
      <c r="F15" s="10"/>
      <c r="G15" s="16"/>
      <c r="H15" s="10">
        <v>5</v>
      </c>
      <c r="I15" s="12">
        <f t="shared" si="1"/>
        <v>45847</v>
      </c>
      <c r="J15" s="12">
        <f t="shared" si="2"/>
        <v>45852</v>
      </c>
      <c r="K15" s="13" t="s">
        <v>159</v>
      </c>
      <c r="L15" s="13"/>
    </row>
    <row r="16" spans="1:19" ht="315" x14ac:dyDescent="0.25">
      <c r="A16" s="7">
        <f t="shared" si="0"/>
        <v>9</v>
      </c>
      <c r="B16" s="8" t="s">
        <v>35</v>
      </c>
      <c r="C16" s="9"/>
      <c r="D16" s="10" t="s">
        <v>36</v>
      </c>
      <c r="E16" s="10"/>
      <c r="F16" s="10"/>
      <c r="G16" s="10" t="s">
        <v>27</v>
      </c>
      <c r="H16" s="18">
        <v>3</v>
      </c>
      <c r="I16" s="12">
        <f>+J15+1</f>
        <v>45853</v>
      </c>
      <c r="J16" s="12">
        <f t="shared" si="2"/>
        <v>45856</v>
      </c>
      <c r="K16" s="19" t="s">
        <v>160</v>
      </c>
      <c r="L16" s="19"/>
    </row>
    <row r="17" spans="1:14" ht="112.5" x14ac:dyDescent="0.25">
      <c r="A17" s="7">
        <f t="shared" si="0"/>
        <v>10</v>
      </c>
      <c r="B17" s="8" t="s">
        <v>37</v>
      </c>
      <c r="C17" s="9"/>
      <c r="D17" s="10" t="s">
        <v>27</v>
      </c>
      <c r="E17" s="10" t="s">
        <v>29</v>
      </c>
      <c r="F17" s="10" t="s">
        <v>38</v>
      </c>
      <c r="G17" s="10"/>
      <c r="H17" s="18">
        <v>3</v>
      </c>
      <c r="I17" s="12">
        <f>+J16+1</f>
        <v>45857</v>
      </c>
      <c r="J17" s="12">
        <f t="shared" si="2"/>
        <v>45860</v>
      </c>
      <c r="K17" s="13" t="s">
        <v>39</v>
      </c>
      <c r="L17" s="19"/>
    </row>
    <row r="18" spans="1:14" ht="345" customHeight="1" x14ac:dyDescent="0.25">
      <c r="A18" s="7">
        <f t="shared" si="0"/>
        <v>11</v>
      </c>
      <c r="B18" s="8" t="s">
        <v>40</v>
      </c>
      <c r="C18" s="9"/>
      <c r="D18" s="10" t="s">
        <v>29</v>
      </c>
      <c r="E18" s="10"/>
      <c r="F18" s="10"/>
      <c r="G18" s="10" t="s">
        <v>27</v>
      </c>
      <c r="H18" s="18">
        <v>15</v>
      </c>
      <c r="I18" s="12">
        <f>+J17+1</f>
        <v>45861</v>
      </c>
      <c r="J18" s="12">
        <f t="shared" si="2"/>
        <v>45876</v>
      </c>
      <c r="K18" s="19" t="s">
        <v>41</v>
      </c>
      <c r="L18" s="13"/>
    </row>
    <row r="19" spans="1:14" ht="165" x14ac:dyDescent="0.25">
      <c r="A19" s="7">
        <f t="shared" si="0"/>
        <v>12</v>
      </c>
      <c r="B19" s="8" t="s">
        <v>42</v>
      </c>
      <c r="C19" s="9"/>
      <c r="D19" s="10" t="s">
        <v>27</v>
      </c>
      <c r="E19" s="10"/>
      <c r="F19" s="10"/>
      <c r="G19" s="16"/>
      <c r="H19" s="18">
        <v>5</v>
      </c>
      <c r="I19" s="12">
        <f>+J18+1</f>
        <v>45877</v>
      </c>
      <c r="J19" s="12">
        <f t="shared" si="2"/>
        <v>45882</v>
      </c>
      <c r="K19" s="19" t="s">
        <v>43</v>
      </c>
      <c r="L19" s="13"/>
      <c r="N19" s="9"/>
    </row>
    <row r="20" spans="1:14" ht="75" customHeight="1" x14ac:dyDescent="0.25">
      <c r="A20" s="7" t="s">
        <v>44</v>
      </c>
      <c r="B20" s="86" t="s">
        <v>45</v>
      </c>
      <c r="C20" s="87"/>
      <c r="D20" s="87"/>
      <c r="E20" s="87"/>
      <c r="F20" s="87"/>
      <c r="G20" s="87"/>
      <c r="H20" s="87"/>
      <c r="I20" s="87"/>
      <c r="J20" s="87"/>
      <c r="K20" s="87"/>
      <c r="L20" s="2"/>
    </row>
    <row r="21" spans="1:14" ht="230.25" customHeight="1" x14ac:dyDescent="0.25">
      <c r="A21" s="20">
        <v>1</v>
      </c>
      <c r="B21" s="21" t="s">
        <v>46</v>
      </c>
      <c r="C21" s="20"/>
      <c r="D21" s="22" t="s">
        <v>36</v>
      </c>
      <c r="E21" s="23" t="s">
        <v>47</v>
      </c>
      <c r="F21" s="22"/>
      <c r="G21" s="23"/>
      <c r="H21" s="22">
        <v>10</v>
      </c>
      <c r="I21" s="24">
        <f>+J19+1</f>
        <v>45883</v>
      </c>
      <c r="J21" s="24">
        <f t="shared" ref="J21:J24" si="3">IFERROR(DATE(YEAR(I21),MONTH(I21),DAY(I21))+H21," ")</f>
        <v>45893</v>
      </c>
      <c r="K21" s="25" t="s">
        <v>48</v>
      </c>
      <c r="L21" s="25"/>
    </row>
    <row r="22" spans="1:14" ht="257.25" customHeight="1" x14ac:dyDescent="0.25">
      <c r="A22" s="20">
        <f>+A21+1</f>
        <v>2</v>
      </c>
      <c r="B22" s="21" t="s">
        <v>49</v>
      </c>
      <c r="C22" s="20"/>
      <c r="D22" s="22" t="s">
        <v>50</v>
      </c>
      <c r="E22" s="23" t="s">
        <v>120</v>
      </c>
      <c r="F22" s="22"/>
      <c r="G22" s="23"/>
      <c r="H22" s="22">
        <v>7</v>
      </c>
      <c r="I22" s="24">
        <f>+J21+1</f>
        <v>45894</v>
      </c>
      <c r="J22" s="24">
        <f t="shared" ref="J22" si="4">IFERROR(DATE(YEAR(I22),MONTH(I22),DAY(I22))+H22,"0")</f>
        <v>45901</v>
      </c>
      <c r="K22" s="25" t="s">
        <v>52</v>
      </c>
      <c r="L22" s="25"/>
    </row>
    <row r="23" spans="1:14" ht="266.25" customHeight="1" x14ac:dyDescent="0.25">
      <c r="A23" s="20">
        <f>+A22+1</f>
        <v>3</v>
      </c>
      <c r="B23" s="21" t="s">
        <v>53</v>
      </c>
      <c r="C23" s="20"/>
      <c r="D23" s="22" t="s">
        <v>47</v>
      </c>
      <c r="E23" s="23" t="s">
        <v>54</v>
      </c>
      <c r="F23" s="22" t="s">
        <v>55</v>
      </c>
      <c r="G23" s="23" t="s">
        <v>27</v>
      </c>
      <c r="H23" s="22">
        <v>5</v>
      </c>
      <c r="I23" s="24">
        <f t="shared" ref="I23:I25" si="5">+J22+1</f>
        <v>45902</v>
      </c>
      <c r="J23" s="24">
        <f t="shared" si="3"/>
        <v>45907</v>
      </c>
      <c r="K23" s="26" t="s">
        <v>56</v>
      </c>
      <c r="L23" s="26" t="s">
        <v>57</v>
      </c>
      <c r="N23" s="25"/>
    </row>
    <row r="24" spans="1:14" ht="315" x14ac:dyDescent="0.25">
      <c r="A24" s="20">
        <f t="shared" ref="A24" si="6">+A23+1</f>
        <v>4</v>
      </c>
      <c r="B24" s="21" t="s">
        <v>58</v>
      </c>
      <c r="C24" s="20"/>
      <c r="D24" s="23" t="s">
        <v>27</v>
      </c>
      <c r="E24" s="23" t="s">
        <v>54</v>
      </c>
      <c r="F24" s="22"/>
      <c r="G24" s="23"/>
      <c r="H24" s="22">
        <v>7</v>
      </c>
      <c r="I24" s="24">
        <f t="shared" si="5"/>
        <v>45908</v>
      </c>
      <c r="J24" s="24">
        <f t="shared" si="3"/>
        <v>45915</v>
      </c>
      <c r="K24" s="25" t="s">
        <v>59</v>
      </c>
      <c r="L24" s="25"/>
    </row>
    <row r="25" spans="1:14" ht="33" customHeight="1" x14ac:dyDescent="0.25">
      <c r="A25" s="3" t="s">
        <v>60</v>
      </c>
      <c r="B25" s="76" t="s">
        <v>61</v>
      </c>
      <c r="C25" s="77"/>
      <c r="D25" s="78"/>
      <c r="E25" s="27"/>
      <c r="F25" s="27"/>
      <c r="G25" s="27"/>
      <c r="H25" s="3">
        <v>90</v>
      </c>
      <c r="I25" s="24">
        <f t="shared" si="5"/>
        <v>45916</v>
      </c>
      <c r="J25" s="28">
        <f>IFERROR(DATE(YEAR(I25),MONTH(I25),DAY(I25))+H25," ")</f>
        <v>46006</v>
      </c>
      <c r="K25" s="3"/>
      <c r="L25" s="3"/>
    </row>
    <row r="26" spans="1:14" s="29" customFormat="1" ht="30.75" customHeight="1" x14ac:dyDescent="0.25">
      <c r="A26" s="3" t="s">
        <v>62</v>
      </c>
      <c r="B26" s="76" t="s">
        <v>63</v>
      </c>
      <c r="C26" s="77"/>
      <c r="D26" s="77"/>
      <c r="E26" s="77"/>
      <c r="F26" s="77"/>
      <c r="G26" s="77"/>
      <c r="H26" s="77"/>
      <c r="I26" s="77"/>
      <c r="J26" s="77"/>
      <c r="K26" s="78"/>
    </row>
    <row r="27" spans="1:14" ht="37.5" customHeight="1" x14ac:dyDescent="0.25">
      <c r="A27" s="30">
        <v>1</v>
      </c>
      <c r="B27" s="79" t="s">
        <v>64</v>
      </c>
      <c r="C27" s="80"/>
      <c r="D27" s="81"/>
      <c r="E27" s="22"/>
      <c r="F27" s="22"/>
      <c r="G27" s="22"/>
      <c r="H27" s="31"/>
      <c r="I27" s="32"/>
      <c r="J27" s="28"/>
      <c r="K27" s="33"/>
      <c r="L27" s="33"/>
    </row>
    <row r="28" spans="1:14" ht="56.25" x14ac:dyDescent="0.25">
      <c r="A28" s="33" t="s">
        <v>65</v>
      </c>
      <c r="B28" s="34" t="s">
        <v>66</v>
      </c>
      <c r="C28" s="35"/>
      <c r="D28" s="22" t="s">
        <v>36</v>
      </c>
      <c r="E28" s="22" t="s">
        <v>67</v>
      </c>
      <c r="F28" s="22" t="s">
        <v>121</v>
      </c>
      <c r="G28" s="22"/>
      <c r="H28" s="31">
        <f>3*30</f>
        <v>90</v>
      </c>
      <c r="I28" s="32">
        <f>+J25+1</f>
        <v>46007</v>
      </c>
      <c r="J28" s="28">
        <f>IFERROR(DATE(YEAR(I28),MONTH(I28),DAY(I28))+H28," ")</f>
        <v>46097</v>
      </c>
      <c r="K28" s="33"/>
      <c r="L28" s="33"/>
    </row>
    <row r="29" spans="1:14" ht="56.25" x14ac:dyDescent="0.25">
      <c r="A29" s="33" t="s">
        <v>69</v>
      </c>
      <c r="B29" s="34" t="s">
        <v>70</v>
      </c>
      <c r="C29" s="35"/>
      <c r="D29" s="22" t="s">
        <v>36</v>
      </c>
      <c r="E29" s="22" t="s">
        <v>67</v>
      </c>
      <c r="F29" s="22" t="s">
        <v>122</v>
      </c>
      <c r="G29" s="22"/>
      <c r="H29" s="31">
        <v>20</v>
      </c>
      <c r="I29" s="32">
        <f>+J28+1</f>
        <v>46098</v>
      </c>
      <c r="J29" s="28">
        <f>IFERROR(DATE(YEAR(I29),MONTH(I29),DAY(I29))+H29," ")</f>
        <v>46118</v>
      </c>
      <c r="K29" s="33"/>
      <c r="L29" s="33"/>
    </row>
    <row r="30" spans="1:14" ht="37.5" x14ac:dyDescent="0.25">
      <c r="A30" s="33" t="s">
        <v>72</v>
      </c>
      <c r="B30" s="34" t="s">
        <v>73</v>
      </c>
      <c r="C30" s="35"/>
      <c r="D30" s="22" t="s">
        <v>36</v>
      </c>
      <c r="E30" s="22" t="s">
        <v>74</v>
      </c>
      <c r="F30" s="22" t="s">
        <v>67</v>
      </c>
      <c r="G30" s="22"/>
      <c r="H30" s="31">
        <v>15</v>
      </c>
      <c r="I30" s="32">
        <f t="shared" ref="I30:I34" si="7">+J29+1</f>
        <v>46119</v>
      </c>
      <c r="J30" s="28">
        <f>IFERROR(DATE(YEAR(I30),MONTH(I30),DAY(I30))+H30," ")</f>
        <v>46134</v>
      </c>
      <c r="K30" s="33"/>
      <c r="L30" s="33"/>
    </row>
    <row r="31" spans="1:14" ht="37.5" x14ac:dyDescent="0.25">
      <c r="A31" s="33" t="s">
        <v>75</v>
      </c>
      <c r="B31" s="34" t="s">
        <v>76</v>
      </c>
      <c r="C31" s="35"/>
      <c r="D31" s="22" t="s">
        <v>36</v>
      </c>
      <c r="E31" s="22" t="s">
        <v>67</v>
      </c>
      <c r="F31" s="22" t="s">
        <v>67</v>
      </c>
      <c r="G31" s="22" t="s">
        <v>36</v>
      </c>
      <c r="H31" s="31">
        <v>7</v>
      </c>
      <c r="I31" s="32">
        <f t="shared" si="7"/>
        <v>46135</v>
      </c>
      <c r="J31" s="28">
        <f t="shared" ref="J31:J34" si="8">IFERROR(DATE(YEAR(I31),MONTH(I31),DAY(I31))+H31," ")</f>
        <v>46142</v>
      </c>
      <c r="K31" s="33"/>
      <c r="L31" s="33"/>
    </row>
    <row r="32" spans="1:14" ht="56.25" x14ac:dyDescent="0.25">
      <c r="A32" s="33" t="s">
        <v>77</v>
      </c>
      <c r="B32" s="34" t="s">
        <v>78</v>
      </c>
      <c r="C32" s="35"/>
      <c r="D32" s="22" t="s">
        <v>36</v>
      </c>
      <c r="E32" s="22" t="s">
        <v>67</v>
      </c>
      <c r="F32" s="22" t="s">
        <v>74</v>
      </c>
      <c r="G32" s="22" t="s">
        <v>36</v>
      </c>
      <c r="H32" s="31">
        <v>30</v>
      </c>
      <c r="I32" s="32">
        <f t="shared" si="7"/>
        <v>46143</v>
      </c>
      <c r="J32" s="28">
        <f t="shared" si="8"/>
        <v>46173</v>
      </c>
      <c r="K32" s="33"/>
      <c r="L32" s="33"/>
    </row>
    <row r="33" spans="1:12" ht="37.5" x14ac:dyDescent="0.25">
      <c r="A33" s="33" t="s">
        <v>79</v>
      </c>
      <c r="B33" s="34" t="s">
        <v>80</v>
      </c>
      <c r="C33" s="35"/>
      <c r="D33" s="22" t="s">
        <v>36</v>
      </c>
      <c r="E33" s="22" t="s">
        <v>67</v>
      </c>
      <c r="F33" s="22" t="s">
        <v>74</v>
      </c>
      <c r="G33" s="22" t="s">
        <v>36</v>
      </c>
      <c r="H33" s="31">
        <v>20</v>
      </c>
      <c r="I33" s="32">
        <f t="shared" si="7"/>
        <v>46174</v>
      </c>
      <c r="J33" s="28">
        <f t="shared" si="8"/>
        <v>46194</v>
      </c>
      <c r="K33" s="33"/>
      <c r="L33" s="33"/>
    </row>
    <row r="34" spans="1:12" ht="37.5" x14ac:dyDescent="0.25">
      <c r="A34" s="3">
        <v>2</v>
      </c>
      <c r="B34" s="36" t="s">
        <v>81</v>
      </c>
      <c r="C34" s="37"/>
      <c r="D34" s="37"/>
      <c r="E34" s="37"/>
      <c r="F34" s="37"/>
      <c r="G34" s="37"/>
      <c r="H34" s="38">
        <v>200</v>
      </c>
      <c r="I34" s="32">
        <f t="shared" si="7"/>
        <v>46195</v>
      </c>
      <c r="J34" s="28">
        <f t="shared" si="8"/>
        <v>46395</v>
      </c>
      <c r="K34" s="39"/>
      <c r="L34" s="23"/>
    </row>
    <row r="35" spans="1:12" ht="33" x14ac:dyDescent="0.25">
      <c r="A35" s="20">
        <v>1</v>
      </c>
      <c r="B35" s="21" t="s">
        <v>82</v>
      </c>
      <c r="C35" s="35"/>
      <c r="D35" s="22" t="s">
        <v>36</v>
      </c>
      <c r="E35" s="22" t="s">
        <v>67</v>
      </c>
      <c r="F35" s="22" t="s">
        <v>83</v>
      </c>
      <c r="G35" s="22"/>
      <c r="H35" s="22">
        <v>30</v>
      </c>
      <c r="I35" s="32"/>
      <c r="J35" s="28"/>
      <c r="K35" s="39"/>
      <c r="L35" s="33"/>
    </row>
    <row r="36" spans="1:12" x14ac:dyDescent="0.25">
      <c r="A36" s="20">
        <v>2</v>
      </c>
      <c r="B36" s="21" t="s">
        <v>84</v>
      </c>
      <c r="C36" s="35"/>
      <c r="D36" s="22" t="s">
        <v>36</v>
      </c>
      <c r="E36" s="22" t="s">
        <v>67</v>
      </c>
      <c r="F36" s="22" t="s">
        <v>85</v>
      </c>
      <c r="G36" s="22"/>
      <c r="H36" s="22">
        <v>15</v>
      </c>
      <c r="I36" s="32"/>
      <c r="J36" s="28"/>
      <c r="K36" s="39"/>
      <c r="L36" s="33"/>
    </row>
    <row r="37" spans="1:12" ht="49.5" x14ac:dyDescent="0.25">
      <c r="A37" s="20">
        <v>3</v>
      </c>
      <c r="B37" s="21" t="s">
        <v>86</v>
      </c>
      <c r="C37" s="35"/>
      <c r="D37" s="22" t="s">
        <v>36</v>
      </c>
      <c r="E37" s="22" t="s">
        <v>67</v>
      </c>
      <c r="F37" s="22" t="s">
        <v>123</v>
      </c>
      <c r="G37" s="22"/>
      <c r="H37" s="22">
        <v>15</v>
      </c>
      <c r="I37" s="32"/>
      <c r="J37" s="28"/>
      <c r="K37" s="39"/>
      <c r="L37" s="33"/>
    </row>
    <row r="38" spans="1:12" ht="49.5" x14ac:dyDescent="0.25">
      <c r="A38" s="20">
        <v>4</v>
      </c>
      <c r="B38" s="21" t="s">
        <v>88</v>
      </c>
      <c r="C38" s="35"/>
      <c r="D38" s="22" t="s">
        <v>36</v>
      </c>
      <c r="E38" s="22" t="s">
        <v>67</v>
      </c>
      <c r="F38" s="22" t="s">
        <v>123</v>
      </c>
      <c r="G38" s="22"/>
      <c r="H38" s="22">
        <v>15</v>
      </c>
      <c r="I38" s="32"/>
      <c r="J38" s="28"/>
      <c r="K38" s="39"/>
      <c r="L38" s="33"/>
    </row>
    <row r="39" spans="1:12" ht="75" x14ac:dyDescent="0.25">
      <c r="A39" s="33">
        <f>+A38+1</f>
        <v>5</v>
      </c>
      <c r="B39" s="34" t="s">
        <v>89</v>
      </c>
      <c r="C39" s="35"/>
      <c r="D39" s="22" t="s">
        <v>36</v>
      </c>
      <c r="E39" s="22" t="s">
        <v>67</v>
      </c>
      <c r="F39" s="22" t="s">
        <v>90</v>
      </c>
      <c r="G39" s="22"/>
      <c r="H39" s="22">
        <v>90</v>
      </c>
      <c r="I39" s="32"/>
      <c r="J39" s="28"/>
      <c r="K39" s="33"/>
      <c r="L39" s="33"/>
    </row>
    <row r="40" spans="1:12" ht="93.75" x14ac:dyDescent="0.25">
      <c r="A40" s="33">
        <v>6</v>
      </c>
      <c r="B40" s="34" t="s">
        <v>91</v>
      </c>
      <c r="C40" s="35"/>
      <c r="D40" s="22" t="s">
        <v>92</v>
      </c>
      <c r="E40" s="23" t="s">
        <v>121</v>
      </c>
      <c r="F40" s="22" t="s">
        <v>90</v>
      </c>
      <c r="G40" s="22" t="s">
        <v>27</v>
      </c>
      <c r="H40" s="22">
        <v>45</v>
      </c>
      <c r="I40" s="32"/>
      <c r="J40" s="28"/>
      <c r="K40" s="33"/>
      <c r="L40" s="33" t="s">
        <v>93</v>
      </c>
    </row>
    <row r="41" spans="1:12" ht="75" x14ac:dyDescent="0.25">
      <c r="A41" s="33">
        <v>7</v>
      </c>
      <c r="B41" s="21" t="s">
        <v>94</v>
      </c>
      <c r="C41" s="35"/>
      <c r="D41" s="22" t="s">
        <v>36</v>
      </c>
      <c r="E41" s="22" t="s">
        <v>95</v>
      </c>
      <c r="F41" s="22" t="s">
        <v>121</v>
      </c>
      <c r="G41" s="22"/>
      <c r="H41" s="22">
        <v>35</v>
      </c>
      <c r="I41" s="32"/>
      <c r="J41" s="28"/>
      <c r="K41" s="33"/>
      <c r="L41" s="33"/>
    </row>
    <row r="42" spans="1:12" ht="30.75" customHeight="1" x14ac:dyDescent="0.25">
      <c r="A42" s="3" t="s">
        <v>96</v>
      </c>
      <c r="B42" s="91" t="s">
        <v>97</v>
      </c>
      <c r="C42" s="91"/>
      <c r="D42" s="91"/>
      <c r="E42" s="91"/>
      <c r="F42" s="91"/>
      <c r="G42" s="91"/>
      <c r="H42" s="31">
        <v>350</v>
      </c>
      <c r="I42" s="24">
        <f>+J34+1</f>
        <v>46396</v>
      </c>
      <c r="J42" s="24">
        <f t="shared" ref="J42:J43" si="9">IFERROR(DATE(YEAR(I42),MONTH(I42),DAY(I42))+H42,"0")</f>
        <v>46746</v>
      </c>
      <c r="K42" s="39"/>
      <c r="L42" s="39"/>
    </row>
    <row r="43" spans="1:12" ht="30.75" customHeight="1" x14ac:dyDescent="0.25">
      <c r="A43" s="3" t="s">
        <v>98</v>
      </c>
      <c r="B43" s="36" t="s">
        <v>99</v>
      </c>
      <c r="C43" s="35"/>
      <c r="D43" s="22"/>
      <c r="E43" s="22"/>
      <c r="F43" s="22"/>
      <c r="G43" s="22"/>
      <c r="H43" s="31">
        <v>30</v>
      </c>
      <c r="I43" s="24">
        <f>+J42+1</f>
        <v>46747</v>
      </c>
      <c r="J43" s="24">
        <f t="shared" si="9"/>
        <v>46777</v>
      </c>
      <c r="K43" s="39"/>
      <c r="L43" s="39"/>
    </row>
    <row r="44" spans="1:12" ht="62.25" customHeight="1" x14ac:dyDescent="0.25">
      <c r="A44" s="20">
        <v>1</v>
      </c>
      <c r="B44" s="21" t="s">
        <v>100</v>
      </c>
      <c r="C44" s="35"/>
      <c r="D44" s="22" t="s">
        <v>36</v>
      </c>
      <c r="E44" s="22" t="s">
        <v>74</v>
      </c>
      <c r="F44" s="22" t="s">
        <v>121</v>
      </c>
      <c r="G44" s="22"/>
      <c r="H44" s="31"/>
      <c r="I44" s="24"/>
      <c r="J44" s="24"/>
      <c r="K44" s="39"/>
      <c r="L44" s="39"/>
    </row>
    <row r="45" spans="1:12" ht="62.25" customHeight="1" x14ac:dyDescent="0.25">
      <c r="A45" s="20">
        <v>2</v>
      </c>
      <c r="B45" s="21" t="s">
        <v>101</v>
      </c>
      <c r="C45" s="35"/>
      <c r="D45" s="22" t="s">
        <v>36</v>
      </c>
      <c r="E45" s="22" t="s">
        <v>102</v>
      </c>
      <c r="F45" s="22" t="s">
        <v>124</v>
      </c>
      <c r="G45" s="22"/>
      <c r="H45" s="31"/>
      <c r="I45" s="24"/>
      <c r="J45" s="24"/>
      <c r="K45" s="39"/>
      <c r="L45" s="39"/>
    </row>
    <row r="46" spans="1:12" ht="62.25" customHeight="1" x14ac:dyDescent="0.25">
      <c r="A46" s="20">
        <v>3</v>
      </c>
      <c r="B46" s="21" t="s">
        <v>104</v>
      </c>
      <c r="C46" s="35"/>
      <c r="D46" s="22" t="s">
        <v>36</v>
      </c>
      <c r="E46" s="22" t="s">
        <v>102</v>
      </c>
      <c r="F46" s="22" t="s">
        <v>124</v>
      </c>
      <c r="G46" s="22"/>
      <c r="H46" s="31"/>
      <c r="I46" s="24"/>
      <c r="J46" s="24"/>
      <c r="K46" s="39"/>
      <c r="L46" s="39"/>
    </row>
    <row r="47" spans="1:12" ht="69.75" customHeight="1" x14ac:dyDescent="0.25">
      <c r="A47" s="20">
        <v>4</v>
      </c>
      <c r="B47" s="21" t="s">
        <v>105</v>
      </c>
      <c r="C47" s="35"/>
      <c r="D47" s="22" t="s">
        <v>36</v>
      </c>
      <c r="E47" s="22" t="s">
        <v>106</v>
      </c>
      <c r="F47" s="22" t="s">
        <v>124</v>
      </c>
      <c r="G47" s="22"/>
      <c r="H47" s="31"/>
      <c r="I47" s="24"/>
      <c r="J47" s="24"/>
      <c r="K47" s="39"/>
      <c r="L47" s="39"/>
    </row>
    <row r="48" spans="1:12" ht="69.75" customHeight="1" x14ac:dyDescent="0.25">
      <c r="A48" s="20">
        <v>5</v>
      </c>
      <c r="B48" s="21" t="s">
        <v>107</v>
      </c>
      <c r="C48" s="35"/>
      <c r="D48" s="22" t="s">
        <v>36</v>
      </c>
      <c r="E48" s="22" t="s">
        <v>95</v>
      </c>
      <c r="F48" s="22" t="s">
        <v>124</v>
      </c>
      <c r="G48" s="22"/>
      <c r="H48" s="31"/>
      <c r="I48" s="24"/>
      <c r="J48" s="24"/>
      <c r="K48" s="39"/>
      <c r="L48" s="39"/>
    </row>
    <row r="49" spans="1:12" ht="69.75" customHeight="1" x14ac:dyDescent="0.25">
      <c r="A49" s="20">
        <v>6</v>
      </c>
      <c r="B49" s="21" t="s">
        <v>108</v>
      </c>
      <c r="C49" s="35"/>
      <c r="D49" s="22" t="s">
        <v>36</v>
      </c>
      <c r="E49" s="22" t="s">
        <v>95</v>
      </c>
      <c r="F49" s="22" t="s">
        <v>124</v>
      </c>
      <c r="G49" s="22"/>
      <c r="H49" s="31"/>
      <c r="I49" s="24"/>
      <c r="J49" s="24"/>
      <c r="K49" s="39"/>
      <c r="L49" s="39"/>
    </row>
    <row r="50" spans="1:12" ht="97.5" customHeight="1" x14ac:dyDescent="0.25">
      <c r="A50" s="20">
        <v>7</v>
      </c>
      <c r="B50" s="21" t="s">
        <v>109</v>
      </c>
      <c r="C50" s="40"/>
      <c r="D50" s="22" t="s">
        <v>36</v>
      </c>
      <c r="E50" s="22" t="s">
        <v>125</v>
      </c>
      <c r="F50" s="22"/>
      <c r="G50" s="22"/>
      <c r="H50" s="31"/>
      <c r="I50" s="24"/>
      <c r="J50" s="24"/>
      <c r="K50" s="39"/>
      <c r="L50" s="39"/>
    </row>
    <row r="51" spans="1:12" ht="77.25" customHeight="1" x14ac:dyDescent="0.25">
      <c r="A51" s="20">
        <v>8</v>
      </c>
      <c r="B51" s="21" t="s">
        <v>111</v>
      </c>
      <c r="C51" s="40"/>
      <c r="D51" s="22" t="s">
        <v>112</v>
      </c>
      <c r="E51" s="22"/>
      <c r="F51" s="23"/>
      <c r="G51" s="23" t="s">
        <v>27</v>
      </c>
      <c r="H51" s="31"/>
      <c r="I51" s="24"/>
      <c r="J51" s="24"/>
      <c r="K51" s="39"/>
      <c r="L51" s="39"/>
    </row>
    <row r="52" spans="1:12" ht="63.75" customHeight="1" x14ac:dyDescent="0.25">
      <c r="A52" s="20">
        <v>9</v>
      </c>
      <c r="B52" s="21" t="s">
        <v>113</v>
      </c>
      <c r="C52" s="40"/>
      <c r="D52" s="23" t="s">
        <v>27</v>
      </c>
      <c r="E52" s="22"/>
      <c r="F52" s="23"/>
      <c r="G52" s="22"/>
      <c r="H52" s="31"/>
      <c r="I52" s="24"/>
      <c r="J52" s="24"/>
      <c r="K52" s="39"/>
      <c r="L52" s="39"/>
    </row>
  </sheetData>
  <mergeCells count="18">
    <mergeCell ref="B27:D27"/>
    <mergeCell ref="B42:G42"/>
    <mergeCell ref="K5:K6"/>
    <mergeCell ref="L5:L6"/>
    <mergeCell ref="B7:L7"/>
    <mergeCell ref="B20:K20"/>
    <mergeCell ref="B25:D25"/>
    <mergeCell ref="B26:K26"/>
    <mergeCell ref="A1:L1"/>
    <mergeCell ref="A2:L2"/>
    <mergeCell ref="A3:L3"/>
    <mergeCell ref="A4:J4"/>
    <mergeCell ref="A5:A6"/>
    <mergeCell ref="B5:B6"/>
    <mergeCell ref="C5:C6"/>
    <mergeCell ref="D5:F5"/>
    <mergeCell ref="G5:G6"/>
    <mergeCell ref="H5:J5"/>
  </mergeCells>
  <conditionalFormatting sqref="B8:B9">
    <cfRule type="duplicateValues" dxfId="39" priority="7"/>
  </conditionalFormatting>
  <conditionalFormatting sqref="B22">
    <cfRule type="duplicateValues" dxfId="38" priority="5"/>
  </conditionalFormatting>
  <conditionalFormatting sqref="B26">
    <cfRule type="duplicateValues" dxfId="37" priority="4"/>
  </conditionalFormatting>
  <conditionalFormatting sqref="B28:B33">
    <cfRule type="duplicateValues" dxfId="36" priority="2"/>
  </conditionalFormatting>
  <conditionalFormatting sqref="B42">
    <cfRule type="duplicateValues" dxfId="35" priority="3"/>
  </conditionalFormatting>
  <conditionalFormatting sqref="B10:C18">
    <cfRule type="duplicateValues" dxfId="34" priority="9"/>
  </conditionalFormatting>
  <conditionalFormatting sqref="B19:C19">
    <cfRule type="duplicateValues" dxfId="33" priority="10"/>
  </conditionalFormatting>
  <conditionalFormatting sqref="B50:C52">
    <cfRule type="duplicateValues" dxfId="32" priority="1"/>
  </conditionalFormatting>
  <conditionalFormatting sqref="B53:C1048576 B20 B4:C5 B6:B7">
    <cfRule type="duplicateValues" dxfId="31" priority="8"/>
  </conditionalFormatting>
  <conditionalFormatting sqref="N19">
    <cfRule type="duplicateValues" dxfId="30" priority="6"/>
  </conditionalFormatting>
  <pageMargins left="0" right="0" top="0.19685039370078741" bottom="0.11811023622047245" header="0.11811023622047245" footer="0.11811023622047245"/>
  <pageSetup paperSize="9" scale="60" fitToHeight="0" orientation="landscape" r:id="rId1"/>
  <headerFooter differentFirst="1">
    <oddFooter>&amp;C&amp;P</oddFooter>
  </headerFooter>
  <rowBreaks count="2" manualBreakCount="2">
    <brk id="19" max="16383" man="1"/>
    <brk id="50" max="11"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52"/>
  <sheetViews>
    <sheetView zoomScale="70" zoomScaleNormal="70" zoomScaleSheetLayoutView="70" workbookViewId="0">
      <pane xSplit="2" ySplit="6" topLeftCell="C7" activePane="bottomRight" state="frozen"/>
      <selection activeCell="F45" sqref="F45"/>
      <selection pane="topRight" activeCell="F45" sqref="F45"/>
      <selection pane="bottomLeft" activeCell="F45" sqref="F45"/>
      <selection pane="bottomRight" activeCell="C8" sqref="C8"/>
    </sheetView>
  </sheetViews>
  <sheetFormatPr defaultColWidth="9" defaultRowHeight="18.75" x14ac:dyDescent="0.3"/>
  <cols>
    <col min="1" max="1" width="5.42578125" style="41" customWidth="1"/>
    <col min="2" max="2" width="32.85546875" style="42" customWidth="1"/>
    <col min="3" max="3" width="12" style="2" customWidth="1"/>
    <col min="4" max="4" width="13.5703125" style="43" customWidth="1"/>
    <col min="5" max="5" width="12.5703125" style="43" customWidth="1"/>
    <col min="6" max="6" width="9.85546875" style="43" customWidth="1"/>
    <col min="7" max="7" width="10.42578125" style="43" customWidth="1"/>
    <col min="8" max="8" width="11.5703125" style="44" customWidth="1"/>
    <col min="9" max="9" width="12" style="45" customWidth="1"/>
    <col min="10" max="10" width="13.28515625" style="46" customWidth="1"/>
    <col min="11" max="11" width="52.28515625" style="47" customWidth="1"/>
    <col min="12" max="12" width="52.85546875" style="47" customWidth="1"/>
    <col min="13" max="16" width="9" style="2"/>
    <col min="17" max="17" width="12.42578125" style="2" bestFit="1" customWidth="1"/>
    <col min="18" max="18" width="9" style="2"/>
    <col min="19" max="19" width="12.42578125" style="2" bestFit="1" customWidth="1"/>
    <col min="20" max="16384" width="9" style="2"/>
  </cols>
  <sheetData>
    <row r="1" spans="1:19" ht="16.5" customHeight="1" x14ac:dyDescent="0.3">
      <c r="A1" s="92" t="s">
        <v>126</v>
      </c>
      <c r="B1" s="92"/>
      <c r="C1" s="92"/>
      <c r="D1" s="92"/>
      <c r="E1" s="92"/>
      <c r="F1" s="92"/>
      <c r="G1" s="92"/>
      <c r="H1" s="92"/>
      <c r="I1" s="92"/>
      <c r="J1" s="92"/>
      <c r="K1" s="92"/>
      <c r="L1" s="92"/>
    </row>
    <row r="2" spans="1:19" ht="21.75" customHeight="1" x14ac:dyDescent="0.3">
      <c r="A2" s="64" t="s">
        <v>1</v>
      </c>
      <c r="B2" s="64"/>
      <c r="C2" s="64"/>
      <c r="D2" s="64"/>
      <c r="E2" s="64"/>
      <c r="F2" s="64"/>
      <c r="G2" s="64"/>
      <c r="H2" s="64"/>
      <c r="I2" s="64"/>
      <c r="J2" s="64"/>
      <c r="K2" s="64"/>
      <c r="L2" s="64"/>
    </row>
    <row r="3" spans="1:19" ht="65.25" customHeight="1" x14ac:dyDescent="0.3">
      <c r="A3" s="89" t="s">
        <v>127</v>
      </c>
      <c r="B3" s="89"/>
      <c r="C3" s="89"/>
      <c r="D3" s="89"/>
      <c r="E3" s="89"/>
      <c r="F3" s="89"/>
      <c r="G3" s="89"/>
      <c r="H3" s="89"/>
      <c r="I3" s="89"/>
      <c r="J3" s="89"/>
      <c r="K3" s="89"/>
      <c r="L3" s="89"/>
    </row>
    <row r="4" spans="1:19" ht="24" customHeight="1" x14ac:dyDescent="0.25">
      <c r="A4" s="65"/>
      <c r="B4" s="65"/>
      <c r="C4" s="65"/>
      <c r="D4" s="65"/>
      <c r="E4" s="65"/>
      <c r="F4" s="65"/>
      <c r="G4" s="65"/>
      <c r="H4" s="65"/>
      <c r="I4" s="65"/>
      <c r="J4" s="65"/>
      <c r="K4" s="2"/>
      <c r="L4" s="2"/>
    </row>
    <row r="5" spans="1:19" ht="23.45" customHeight="1" x14ac:dyDescent="0.25">
      <c r="A5" s="66" t="s">
        <v>3</v>
      </c>
      <c r="B5" s="66" t="s">
        <v>4</v>
      </c>
      <c r="C5" s="68" t="s">
        <v>5</v>
      </c>
      <c r="D5" s="70" t="s">
        <v>6</v>
      </c>
      <c r="E5" s="71"/>
      <c r="F5" s="72"/>
      <c r="G5" s="68" t="s">
        <v>7</v>
      </c>
      <c r="H5" s="73" t="s">
        <v>8</v>
      </c>
      <c r="I5" s="74"/>
      <c r="J5" s="75"/>
      <c r="K5" s="66" t="s">
        <v>9</v>
      </c>
      <c r="L5" s="66" t="s">
        <v>10</v>
      </c>
    </row>
    <row r="6" spans="1:19" ht="51.75" customHeight="1" x14ac:dyDescent="0.25">
      <c r="A6" s="66"/>
      <c r="B6" s="66"/>
      <c r="C6" s="69"/>
      <c r="D6" s="3" t="s">
        <v>11</v>
      </c>
      <c r="E6" s="3" t="s">
        <v>12</v>
      </c>
      <c r="F6" s="3" t="s">
        <v>13</v>
      </c>
      <c r="G6" s="69"/>
      <c r="H6" s="4" t="s">
        <v>8</v>
      </c>
      <c r="I6" s="5" t="s">
        <v>14</v>
      </c>
      <c r="J6" s="5" t="s">
        <v>15</v>
      </c>
      <c r="K6" s="66"/>
      <c r="L6" s="66"/>
    </row>
    <row r="7" spans="1:19" ht="42.75" customHeight="1" x14ac:dyDescent="0.25">
      <c r="A7" s="6" t="s">
        <v>16</v>
      </c>
      <c r="B7" s="84" t="s">
        <v>17</v>
      </c>
      <c r="C7" s="85"/>
      <c r="D7" s="85"/>
      <c r="E7" s="85"/>
      <c r="F7" s="85"/>
      <c r="G7" s="85"/>
      <c r="H7" s="85"/>
      <c r="I7" s="85"/>
      <c r="J7" s="85"/>
      <c r="K7" s="85"/>
      <c r="L7" s="85"/>
    </row>
    <row r="8" spans="1:19" ht="195" x14ac:dyDescent="0.25">
      <c r="A8" s="7">
        <v>1</v>
      </c>
      <c r="B8" s="8" t="s">
        <v>18</v>
      </c>
      <c r="C8" s="9" t="s">
        <v>149</v>
      </c>
      <c r="D8" s="10" t="s">
        <v>19</v>
      </c>
      <c r="E8" s="10" t="s">
        <v>128</v>
      </c>
      <c r="F8" s="10"/>
      <c r="G8" s="10"/>
      <c r="H8" s="11">
        <v>15</v>
      </c>
      <c r="I8" s="12"/>
      <c r="J8" s="12"/>
      <c r="K8" s="13" t="s">
        <v>150</v>
      </c>
      <c r="L8" s="13"/>
      <c r="Q8" s="14"/>
      <c r="S8" s="14"/>
    </row>
    <row r="9" spans="1:19" ht="225" x14ac:dyDescent="0.25">
      <c r="A9" s="7">
        <f>+A8+1</f>
        <v>2</v>
      </c>
      <c r="B9" s="8" t="s">
        <v>21</v>
      </c>
      <c r="C9" s="9"/>
      <c r="D9" s="10" t="s">
        <v>128</v>
      </c>
      <c r="E9" s="10" t="s">
        <v>22</v>
      </c>
      <c r="F9" s="10"/>
      <c r="G9" s="10"/>
      <c r="H9" s="11"/>
      <c r="I9" s="12"/>
      <c r="J9" s="12"/>
      <c r="K9" s="13" t="s">
        <v>151</v>
      </c>
      <c r="L9" s="15"/>
    </row>
    <row r="10" spans="1:19" ht="195" x14ac:dyDescent="0.25">
      <c r="A10" s="7">
        <f t="shared" ref="A10:A19" si="0">+A9+1</f>
        <v>3</v>
      </c>
      <c r="B10" s="8" t="s">
        <v>23</v>
      </c>
      <c r="C10" s="9"/>
      <c r="D10" s="10" t="s">
        <v>24</v>
      </c>
      <c r="E10" s="10" t="s">
        <v>128</v>
      </c>
      <c r="F10" s="10"/>
      <c r="G10" s="16"/>
      <c r="H10" s="10">
        <v>30</v>
      </c>
      <c r="I10" s="12"/>
      <c r="J10" s="12"/>
      <c r="K10" s="13" t="s">
        <v>152</v>
      </c>
      <c r="L10" s="60" t="s">
        <v>153</v>
      </c>
    </row>
    <row r="11" spans="1:19" ht="409.5" x14ac:dyDescent="0.25">
      <c r="A11" s="7">
        <f t="shared" si="0"/>
        <v>4</v>
      </c>
      <c r="B11" s="8" t="s">
        <v>25</v>
      </c>
      <c r="C11" s="9"/>
      <c r="D11" s="10" t="s">
        <v>26</v>
      </c>
      <c r="E11" s="10"/>
      <c r="F11" s="10"/>
      <c r="G11" s="16" t="s">
        <v>27</v>
      </c>
      <c r="H11" s="10">
        <v>15</v>
      </c>
      <c r="I11" s="12"/>
      <c r="J11" s="12"/>
      <c r="K11" s="17" t="s">
        <v>154</v>
      </c>
      <c r="L11" s="17"/>
    </row>
    <row r="12" spans="1:19" ht="390.75" customHeight="1" x14ac:dyDescent="0.25">
      <c r="A12" s="7">
        <f t="shared" si="0"/>
        <v>5</v>
      </c>
      <c r="B12" s="8" t="s">
        <v>28</v>
      </c>
      <c r="C12" s="9"/>
      <c r="D12" s="10" t="s">
        <v>27</v>
      </c>
      <c r="E12" s="10" t="s">
        <v>29</v>
      </c>
      <c r="F12" s="10"/>
      <c r="G12" s="16" t="s">
        <v>30</v>
      </c>
      <c r="H12" s="10">
        <v>20</v>
      </c>
      <c r="I12" s="12"/>
      <c r="J12" s="12">
        <v>45839</v>
      </c>
      <c r="K12" s="13" t="s">
        <v>155</v>
      </c>
      <c r="L12" s="13" t="s">
        <v>156</v>
      </c>
    </row>
    <row r="13" spans="1:19" ht="285" x14ac:dyDescent="0.25">
      <c r="A13" s="7">
        <f t="shared" si="0"/>
        <v>6</v>
      </c>
      <c r="B13" s="8" t="s">
        <v>31</v>
      </c>
      <c r="C13" s="9"/>
      <c r="D13" s="10" t="s">
        <v>30</v>
      </c>
      <c r="E13" s="10" t="s">
        <v>27</v>
      </c>
      <c r="F13" s="10" t="s">
        <v>29</v>
      </c>
      <c r="G13" s="16"/>
      <c r="H13" s="10">
        <v>2</v>
      </c>
      <c r="I13" s="12">
        <f t="shared" ref="I13:I15" si="1">+J12+1</f>
        <v>45840</v>
      </c>
      <c r="J13" s="12">
        <f t="shared" ref="J13:J19" si="2">IFERROR(DATE(YEAR(I13),MONTH(I13),DAY(I13))+H13,"0")</f>
        <v>45842</v>
      </c>
      <c r="K13" s="13" t="s">
        <v>157</v>
      </c>
      <c r="L13" s="13"/>
    </row>
    <row r="14" spans="1:19" ht="240" x14ac:dyDescent="0.25">
      <c r="A14" s="7">
        <f t="shared" si="0"/>
        <v>7</v>
      </c>
      <c r="B14" s="8" t="s">
        <v>32</v>
      </c>
      <c r="C14" s="9"/>
      <c r="D14" s="10" t="s">
        <v>27</v>
      </c>
      <c r="E14" s="10" t="s">
        <v>33</v>
      </c>
      <c r="F14" s="10"/>
      <c r="G14" s="16"/>
      <c r="H14" s="10">
        <v>3</v>
      </c>
      <c r="I14" s="12">
        <f t="shared" si="1"/>
        <v>45843</v>
      </c>
      <c r="J14" s="12">
        <f t="shared" si="2"/>
        <v>45846</v>
      </c>
      <c r="K14" s="13" t="s">
        <v>158</v>
      </c>
      <c r="L14" s="13"/>
    </row>
    <row r="15" spans="1:19" ht="210" x14ac:dyDescent="0.25">
      <c r="A15" s="7">
        <f t="shared" si="0"/>
        <v>8</v>
      </c>
      <c r="B15" s="8" t="s">
        <v>34</v>
      </c>
      <c r="C15" s="9"/>
      <c r="D15" s="10" t="s">
        <v>27</v>
      </c>
      <c r="E15" s="10" t="s">
        <v>33</v>
      </c>
      <c r="F15" s="10"/>
      <c r="G15" s="16"/>
      <c r="H15" s="10">
        <v>5</v>
      </c>
      <c r="I15" s="12">
        <f t="shared" si="1"/>
        <v>45847</v>
      </c>
      <c r="J15" s="12">
        <f t="shared" si="2"/>
        <v>45852</v>
      </c>
      <c r="K15" s="13" t="s">
        <v>159</v>
      </c>
      <c r="L15" s="13"/>
    </row>
    <row r="16" spans="1:19" ht="315" x14ac:dyDescent="0.25">
      <c r="A16" s="7">
        <f t="shared" si="0"/>
        <v>9</v>
      </c>
      <c r="B16" s="8" t="s">
        <v>35</v>
      </c>
      <c r="C16" s="9"/>
      <c r="D16" s="10" t="s">
        <v>36</v>
      </c>
      <c r="E16" s="10"/>
      <c r="F16" s="10"/>
      <c r="G16" s="10" t="s">
        <v>27</v>
      </c>
      <c r="H16" s="18">
        <v>3</v>
      </c>
      <c r="I16" s="12">
        <f>+J15+1</f>
        <v>45853</v>
      </c>
      <c r="J16" s="12">
        <f t="shared" si="2"/>
        <v>45856</v>
      </c>
      <c r="K16" s="19" t="s">
        <v>160</v>
      </c>
      <c r="L16" s="19"/>
    </row>
    <row r="17" spans="1:14" ht="112.5" x14ac:dyDescent="0.25">
      <c r="A17" s="7">
        <f t="shared" si="0"/>
        <v>10</v>
      </c>
      <c r="B17" s="8" t="s">
        <v>37</v>
      </c>
      <c r="C17" s="9"/>
      <c r="D17" s="10" t="s">
        <v>27</v>
      </c>
      <c r="E17" s="10" t="s">
        <v>29</v>
      </c>
      <c r="F17" s="10" t="s">
        <v>38</v>
      </c>
      <c r="G17" s="10"/>
      <c r="H17" s="18">
        <v>3</v>
      </c>
      <c r="I17" s="12">
        <f>+J16+1</f>
        <v>45857</v>
      </c>
      <c r="J17" s="12">
        <f t="shared" si="2"/>
        <v>45860</v>
      </c>
      <c r="K17" s="13" t="s">
        <v>39</v>
      </c>
      <c r="L17" s="19"/>
    </row>
    <row r="18" spans="1:14" ht="345" customHeight="1" x14ac:dyDescent="0.25">
      <c r="A18" s="7">
        <f t="shared" si="0"/>
        <v>11</v>
      </c>
      <c r="B18" s="8" t="s">
        <v>40</v>
      </c>
      <c r="C18" s="9"/>
      <c r="D18" s="10" t="s">
        <v>29</v>
      </c>
      <c r="E18" s="10"/>
      <c r="F18" s="10"/>
      <c r="G18" s="10" t="s">
        <v>27</v>
      </c>
      <c r="H18" s="18">
        <v>15</v>
      </c>
      <c r="I18" s="12">
        <f>+J17+1</f>
        <v>45861</v>
      </c>
      <c r="J18" s="12">
        <f t="shared" si="2"/>
        <v>45876</v>
      </c>
      <c r="K18" s="19" t="s">
        <v>41</v>
      </c>
      <c r="L18" s="13"/>
    </row>
    <row r="19" spans="1:14" ht="165" x14ac:dyDescent="0.25">
      <c r="A19" s="7">
        <f t="shared" si="0"/>
        <v>12</v>
      </c>
      <c r="B19" s="8" t="s">
        <v>42</v>
      </c>
      <c r="C19" s="9"/>
      <c r="D19" s="10" t="s">
        <v>27</v>
      </c>
      <c r="E19" s="10"/>
      <c r="F19" s="10"/>
      <c r="G19" s="16"/>
      <c r="H19" s="18">
        <v>5</v>
      </c>
      <c r="I19" s="12">
        <f>+J18+1</f>
        <v>45877</v>
      </c>
      <c r="J19" s="12">
        <f t="shared" si="2"/>
        <v>45882</v>
      </c>
      <c r="K19" s="19" t="s">
        <v>43</v>
      </c>
      <c r="L19" s="13"/>
      <c r="N19" s="9"/>
    </row>
    <row r="20" spans="1:14" ht="75" customHeight="1" x14ac:dyDescent="0.25">
      <c r="A20" s="7" t="s">
        <v>44</v>
      </c>
      <c r="B20" s="86" t="s">
        <v>45</v>
      </c>
      <c r="C20" s="87"/>
      <c r="D20" s="87"/>
      <c r="E20" s="87"/>
      <c r="F20" s="87"/>
      <c r="G20" s="87"/>
      <c r="H20" s="87"/>
      <c r="I20" s="87"/>
      <c r="J20" s="87"/>
      <c r="K20" s="87"/>
      <c r="L20" s="2"/>
    </row>
    <row r="21" spans="1:14" ht="230.25" customHeight="1" x14ac:dyDescent="0.25">
      <c r="A21" s="20">
        <v>1</v>
      </c>
      <c r="B21" s="21" t="s">
        <v>46</v>
      </c>
      <c r="C21" s="20"/>
      <c r="D21" s="22" t="s">
        <v>36</v>
      </c>
      <c r="E21" s="23" t="s">
        <v>47</v>
      </c>
      <c r="F21" s="22"/>
      <c r="G21" s="23"/>
      <c r="H21" s="22">
        <v>10</v>
      </c>
      <c r="I21" s="24">
        <f>+J19+1</f>
        <v>45883</v>
      </c>
      <c r="J21" s="24">
        <f t="shared" ref="J21:J24" si="3">IFERROR(DATE(YEAR(I21),MONTH(I21),DAY(I21))+H21," ")</f>
        <v>45893</v>
      </c>
      <c r="K21" s="25" t="s">
        <v>48</v>
      </c>
      <c r="L21" s="25"/>
    </row>
    <row r="22" spans="1:14" ht="257.25" customHeight="1" x14ac:dyDescent="0.25">
      <c r="A22" s="20">
        <f>+A21+1</f>
        <v>2</v>
      </c>
      <c r="B22" s="21" t="s">
        <v>49</v>
      </c>
      <c r="C22" s="20"/>
      <c r="D22" s="22" t="s">
        <v>50</v>
      </c>
      <c r="E22" s="23" t="s">
        <v>129</v>
      </c>
      <c r="F22" s="22"/>
      <c r="G22" s="23"/>
      <c r="H22" s="22">
        <v>7</v>
      </c>
      <c r="I22" s="24">
        <f>+J21+1</f>
        <v>45894</v>
      </c>
      <c r="J22" s="24">
        <f t="shared" ref="J22" si="4">IFERROR(DATE(YEAR(I22),MONTH(I22),DAY(I22))+H22,"0")</f>
        <v>45901</v>
      </c>
      <c r="K22" s="25" t="s">
        <v>52</v>
      </c>
      <c r="L22" s="25"/>
    </row>
    <row r="23" spans="1:14" ht="266.25" customHeight="1" x14ac:dyDescent="0.25">
      <c r="A23" s="20">
        <f>+A22+1</f>
        <v>3</v>
      </c>
      <c r="B23" s="21" t="s">
        <v>53</v>
      </c>
      <c r="C23" s="20"/>
      <c r="D23" s="22" t="s">
        <v>47</v>
      </c>
      <c r="E23" s="23" t="s">
        <v>54</v>
      </c>
      <c r="F23" s="22" t="s">
        <v>55</v>
      </c>
      <c r="G23" s="23" t="s">
        <v>27</v>
      </c>
      <c r="H23" s="22">
        <v>5</v>
      </c>
      <c r="I23" s="24">
        <f t="shared" ref="I23:I25" si="5">+J22+1</f>
        <v>45902</v>
      </c>
      <c r="J23" s="24">
        <f t="shared" si="3"/>
        <v>45907</v>
      </c>
      <c r="K23" s="26" t="s">
        <v>56</v>
      </c>
      <c r="L23" s="26" t="s">
        <v>57</v>
      </c>
      <c r="N23" s="25"/>
    </row>
    <row r="24" spans="1:14" ht="315" x14ac:dyDescent="0.25">
      <c r="A24" s="20">
        <f t="shared" ref="A24" si="6">+A23+1</f>
        <v>4</v>
      </c>
      <c r="B24" s="21" t="s">
        <v>58</v>
      </c>
      <c r="C24" s="20"/>
      <c r="D24" s="23" t="s">
        <v>27</v>
      </c>
      <c r="E24" s="23" t="s">
        <v>54</v>
      </c>
      <c r="F24" s="22"/>
      <c r="G24" s="23"/>
      <c r="H24" s="22">
        <v>7</v>
      </c>
      <c r="I24" s="24">
        <f t="shared" si="5"/>
        <v>45908</v>
      </c>
      <c r="J24" s="24">
        <f t="shared" si="3"/>
        <v>45915</v>
      </c>
      <c r="K24" s="25" t="s">
        <v>59</v>
      </c>
      <c r="L24" s="25"/>
    </row>
    <row r="25" spans="1:14" ht="33" customHeight="1" x14ac:dyDescent="0.25">
      <c r="A25" s="3" t="s">
        <v>60</v>
      </c>
      <c r="B25" s="76" t="s">
        <v>61</v>
      </c>
      <c r="C25" s="77"/>
      <c r="D25" s="78"/>
      <c r="E25" s="27"/>
      <c r="F25" s="27"/>
      <c r="G25" s="27"/>
      <c r="H25" s="3">
        <v>90</v>
      </c>
      <c r="I25" s="24">
        <f t="shared" si="5"/>
        <v>45916</v>
      </c>
      <c r="J25" s="28">
        <f>IFERROR(DATE(YEAR(I25),MONTH(I25),DAY(I25))+H25," ")</f>
        <v>46006</v>
      </c>
      <c r="K25" s="3"/>
      <c r="L25" s="3"/>
    </row>
    <row r="26" spans="1:14" s="29" customFormat="1" ht="30.75" customHeight="1" x14ac:dyDescent="0.25">
      <c r="A26" s="3" t="s">
        <v>62</v>
      </c>
      <c r="B26" s="76" t="s">
        <v>63</v>
      </c>
      <c r="C26" s="77"/>
      <c r="D26" s="77"/>
      <c r="E26" s="77"/>
      <c r="F26" s="77"/>
      <c r="G26" s="77"/>
      <c r="H26" s="77"/>
      <c r="I26" s="77"/>
      <c r="J26" s="77"/>
      <c r="K26" s="78"/>
    </row>
    <row r="27" spans="1:14" ht="37.5" customHeight="1" x14ac:dyDescent="0.25">
      <c r="A27" s="30">
        <v>1</v>
      </c>
      <c r="B27" s="79" t="s">
        <v>64</v>
      </c>
      <c r="C27" s="80"/>
      <c r="D27" s="81"/>
      <c r="E27" s="22"/>
      <c r="F27" s="22"/>
      <c r="G27" s="22"/>
      <c r="H27" s="31"/>
      <c r="I27" s="32"/>
      <c r="J27" s="28"/>
      <c r="K27" s="33"/>
      <c r="L27" s="33"/>
    </row>
    <row r="28" spans="1:14" ht="56.25" x14ac:dyDescent="0.25">
      <c r="A28" s="33" t="s">
        <v>65</v>
      </c>
      <c r="B28" s="34" t="s">
        <v>66</v>
      </c>
      <c r="C28" s="35"/>
      <c r="D28" s="22" t="s">
        <v>36</v>
      </c>
      <c r="E28" s="22" t="s">
        <v>67</v>
      </c>
      <c r="F28" s="22" t="s">
        <v>130</v>
      </c>
      <c r="G28" s="22"/>
      <c r="H28" s="31">
        <f>3*30</f>
        <v>90</v>
      </c>
      <c r="I28" s="32">
        <f>+J25+1</f>
        <v>46007</v>
      </c>
      <c r="J28" s="28">
        <f>IFERROR(DATE(YEAR(I28),MONTH(I28),DAY(I28))+H28," ")</f>
        <v>46097</v>
      </c>
      <c r="K28" s="33"/>
      <c r="L28" s="33"/>
    </row>
    <row r="29" spans="1:14" ht="56.25" x14ac:dyDescent="0.25">
      <c r="A29" s="33" t="s">
        <v>69</v>
      </c>
      <c r="B29" s="34" t="s">
        <v>70</v>
      </c>
      <c r="C29" s="35"/>
      <c r="D29" s="22" t="s">
        <v>36</v>
      </c>
      <c r="E29" s="22" t="s">
        <v>67</v>
      </c>
      <c r="F29" s="22" t="s">
        <v>131</v>
      </c>
      <c r="G29" s="22"/>
      <c r="H29" s="31">
        <v>20</v>
      </c>
      <c r="I29" s="32">
        <f>+J28+1</f>
        <v>46098</v>
      </c>
      <c r="J29" s="28">
        <f>IFERROR(DATE(YEAR(I29),MONTH(I29),DAY(I29))+H29," ")</f>
        <v>46118</v>
      </c>
      <c r="K29" s="33"/>
      <c r="L29" s="33"/>
    </row>
    <row r="30" spans="1:14" ht="37.5" x14ac:dyDescent="0.25">
      <c r="A30" s="33" t="s">
        <v>72</v>
      </c>
      <c r="B30" s="34" t="s">
        <v>73</v>
      </c>
      <c r="C30" s="35"/>
      <c r="D30" s="22" t="s">
        <v>36</v>
      </c>
      <c r="E30" s="22" t="s">
        <v>74</v>
      </c>
      <c r="F30" s="22" t="s">
        <v>67</v>
      </c>
      <c r="G30" s="22"/>
      <c r="H30" s="31">
        <v>15</v>
      </c>
      <c r="I30" s="32">
        <f t="shared" ref="I30:I34" si="7">+J29+1</f>
        <v>46119</v>
      </c>
      <c r="J30" s="28">
        <f>IFERROR(DATE(YEAR(I30),MONTH(I30),DAY(I30))+H30," ")</f>
        <v>46134</v>
      </c>
      <c r="K30" s="33"/>
      <c r="L30" s="33"/>
    </row>
    <row r="31" spans="1:14" ht="37.5" x14ac:dyDescent="0.25">
      <c r="A31" s="33" t="s">
        <v>75</v>
      </c>
      <c r="B31" s="34" t="s">
        <v>76</v>
      </c>
      <c r="C31" s="35"/>
      <c r="D31" s="22" t="s">
        <v>36</v>
      </c>
      <c r="E31" s="22" t="s">
        <v>67</v>
      </c>
      <c r="F31" s="22" t="s">
        <v>67</v>
      </c>
      <c r="G31" s="22" t="s">
        <v>36</v>
      </c>
      <c r="H31" s="31">
        <v>7</v>
      </c>
      <c r="I31" s="32">
        <f t="shared" si="7"/>
        <v>46135</v>
      </c>
      <c r="J31" s="28">
        <f t="shared" ref="J31:J34" si="8">IFERROR(DATE(YEAR(I31),MONTH(I31),DAY(I31))+H31," ")</f>
        <v>46142</v>
      </c>
      <c r="K31" s="33"/>
      <c r="L31" s="33"/>
    </row>
    <row r="32" spans="1:14" ht="56.25" x14ac:dyDescent="0.25">
      <c r="A32" s="33" t="s">
        <v>77</v>
      </c>
      <c r="B32" s="34" t="s">
        <v>78</v>
      </c>
      <c r="C32" s="35"/>
      <c r="D32" s="22" t="s">
        <v>36</v>
      </c>
      <c r="E32" s="22" t="s">
        <v>67</v>
      </c>
      <c r="F32" s="22" t="s">
        <v>74</v>
      </c>
      <c r="G32" s="22" t="s">
        <v>36</v>
      </c>
      <c r="H32" s="31">
        <v>30</v>
      </c>
      <c r="I32" s="32">
        <f t="shared" si="7"/>
        <v>46143</v>
      </c>
      <c r="J32" s="28">
        <f t="shared" si="8"/>
        <v>46173</v>
      </c>
      <c r="K32" s="33"/>
      <c r="L32" s="33"/>
    </row>
    <row r="33" spans="1:12" ht="37.5" x14ac:dyDescent="0.25">
      <c r="A33" s="33" t="s">
        <v>79</v>
      </c>
      <c r="B33" s="34" t="s">
        <v>80</v>
      </c>
      <c r="C33" s="35"/>
      <c r="D33" s="22" t="s">
        <v>36</v>
      </c>
      <c r="E33" s="22" t="s">
        <v>67</v>
      </c>
      <c r="F33" s="22" t="s">
        <v>74</v>
      </c>
      <c r="G33" s="22" t="s">
        <v>36</v>
      </c>
      <c r="H33" s="31">
        <v>20</v>
      </c>
      <c r="I33" s="32">
        <f t="shared" si="7"/>
        <v>46174</v>
      </c>
      <c r="J33" s="28">
        <f t="shared" si="8"/>
        <v>46194</v>
      </c>
      <c r="K33" s="33"/>
      <c r="L33" s="33"/>
    </row>
    <row r="34" spans="1:12" ht="37.5" x14ac:dyDescent="0.25">
      <c r="A34" s="3">
        <v>2</v>
      </c>
      <c r="B34" s="36" t="s">
        <v>81</v>
      </c>
      <c r="C34" s="37"/>
      <c r="D34" s="37"/>
      <c r="E34" s="37"/>
      <c r="F34" s="37"/>
      <c r="G34" s="37"/>
      <c r="H34" s="38">
        <v>200</v>
      </c>
      <c r="I34" s="32">
        <f t="shared" si="7"/>
        <v>46195</v>
      </c>
      <c r="J34" s="28">
        <f t="shared" si="8"/>
        <v>46395</v>
      </c>
      <c r="K34" s="39"/>
      <c r="L34" s="23"/>
    </row>
    <row r="35" spans="1:12" ht="33" x14ac:dyDescent="0.25">
      <c r="A35" s="20">
        <v>1</v>
      </c>
      <c r="B35" s="21" t="s">
        <v>82</v>
      </c>
      <c r="C35" s="35"/>
      <c r="D35" s="22" t="s">
        <v>36</v>
      </c>
      <c r="E35" s="22" t="s">
        <v>67</v>
      </c>
      <c r="F35" s="22" t="s">
        <v>83</v>
      </c>
      <c r="G35" s="22"/>
      <c r="H35" s="22">
        <v>30</v>
      </c>
      <c r="I35" s="32"/>
      <c r="J35" s="28"/>
      <c r="K35" s="39"/>
      <c r="L35" s="33"/>
    </row>
    <row r="36" spans="1:12" x14ac:dyDescent="0.25">
      <c r="A36" s="20">
        <v>2</v>
      </c>
      <c r="B36" s="21" t="s">
        <v>84</v>
      </c>
      <c r="C36" s="35"/>
      <c r="D36" s="22" t="s">
        <v>36</v>
      </c>
      <c r="E36" s="22" t="s">
        <v>67</v>
      </c>
      <c r="F36" s="22" t="s">
        <v>85</v>
      </c>
      <c r="G36" s="22"/>
      <c r="H36" s="22">
        <v>15</v>
      </c>
      <c r="I36" s="32"/>
      <c r="J36" s="28"/>
      <c r="K36" s="39"/>
      <c r="L36" s="33"/>
    </row>
    <row r="37" spans="1:12" ht="49.5" x14ac:dyDescent="0.25">
      <c r="A37" s="20">
        <v>3</v>
      </c>
      <c r="B37" s="21" t="s">
        <v>86</v>
      </c>
      <c r="C37" s="35"/>
      <c r="D37" s="22" t="s">
        <v>36</v>
      </c>
      <c r="E37" s="22" t="s">
        <v>67</v>
      </c>
      <c r="F37" s="22" t="s">
        <v>132</v>
      </c>
      <c r="G37" s="22"/>
      <c r="H37" s="22">
        <v>15</v>
      </c>
      <c r="I37" s="32"/>
      <c r="J37" s="28"/>
      <c r="K37" s="39"/>
      <c r="L37" s="33"/>
    </row>
    <row r="38" spans="1:12" ht="49.5" x14ac:dyDescent="0.25">
      <c r="A38" s="20">
        <v>4</v>
      </c>
      <c r="B38" s="21" t="s">
        <v>88</v>
      </c>
      <c r="C38" s="35"/>
      <c r="D38" s="22" t="s">
        <v>36</v>
      </c>
      <c r="E38" s="22" t="s">
        <v>67</v>
      </c>
      <c r="F38" s="22" t="s">
        <v>132</v>
      </c>
      <c r="G38" s="22"/>
      <c r="H38" s="22">
        <v>15</v>
      </c>
      <c r="I38" s="32"/>
      <c r="J38" s="28"/>
      <c r="K38" s="39"/>
      <c r="L38" s="33"/>
    </row>
    <row r="39" spans="1:12" ht="75" x14ac:dyDescent="0.25">
      <c r="A39" s="33">
        <f>+A38+1</f>
        <v>5</v>
      </c>
      <c r="B39" s="34" t="s">
        <v>89</v>
      </c>
      <c r="C39" s="35"/>
      <c r="D39" s="22" t="s">
        <v>36</v>
      </c>
      <c r="E39" s="22" t="s">
        <v>67</v>
      </c>
      <c r="F39" s="22" t="s">
        <v>90</v>
      </c>
      <c r="G39" s="22"/>
      <c r="H39" s="22">
        <v>90</v>
      </c>
      <c r="I39" s="32"/>
      <c r="J39" s="28"/>
      <c r="K39" s="33"/>
      <c r="L39" s="33"/>
    </row>
    <row r="40" spans="1:12" ht="93.75" x14ac:dyDescent="0.25">
      <c r="A40" s="33">
        <v>6</v>
      </c>
      <c r="B40" s="34" t="s">
        <v>91</v>
      </c>
      <c r="C40" s="35"/>
      <c r="D40" s="22" t="s">
        <v>92</v>
      </c>
      <c r="E40" s="23" t="s">
        <v>130</v>
      </c>
      <c r="F40" s="22" t="s">
        <v>90</v>
      </c>
      <c r="G40" s="22" t="s">
        <v>27</v>
      </c>
      <c r="H40" s="22">
        <v>45</v>
      </c>
      <c r="I40" s="32"/>
      <c r="J40" s="28"/>
      <c r="K40" s="33"/>
      <c r="L40" s="33" t="s">
        <v>93</v>
      </c>
    </row>
    <row r="41" spans="1:12" ht="75" x14ac:dyDescent="0.25">
      <c r="A41" s="33">
        <v>7</v>
      </c>
      <c r="B41" s="21" t="s">
        <v>94</v>
      </c>
      <c r="C41" s="35"/>
      <c r="D41" s="22" t="s">
        <v>36</v>
      </c>
      <c r="E41" s="22" t="s">
        <v>95</v>
      </c>
      <c r="F41" s="22" t="s">
        <v>130</v>
      </c>
      <c r="G41" s="22"/>
      <c r="H41" s="22">
        <v>35</v>
      </c>
      <c r="I41" s="32"/>
      <c r="J41" s="28"/>
      <c r="K41" s="33"/>
      <c r="L41" s="33"/>
    </row>
    <row r="42" spans="1:12" ht="28.5" customHeight="1" x14ac:dyDescent="0.25">
      <c r="A42" s="3" t="s">
        <v>96</v>
      </c>
      <c r="B42" s="91" t="s">
        <v>97</v>
      </c>
      <c r="C42" s="91"/>
      <c r="D42" s="91"/>
      <c r="E42" s="91"/>
      <c r="F42" s="91"/>
      <c r="G42" s="91"/>
      <c r="H42" s="31">
        <v>350</v>
      </c>
      <c r="I42" s="24">
        <f>+J34+1</f>
        <v>46396</v>
      </c>
      <c r="J42" s="24">
        <f t="shared" ref="J42:J43" si="9">IFERROR(DATE(YEAR(I42),MONTH(I42),DAY(I42))+H42,"0")</f>
        <v>46746</v>
      </c>
      <c r="K42" s="39"/>
      <c r="L42" s="39"/>
    </row>
    <row r="43" spans="1:12" ht="28.5" customHeight="1" x14ac:dyDescent="0.25">
      <c r="A43" s="3" t="s">
        <v>98</v>
      </c>
      <c r="B43" s="36" t="s">
        <v>99</v>
      </c>
      <c r="C43" s="35"/>
      <c r="D43" s="22"/>
      <c r="E43" s="22"/>
      <c r="F43" s="22"/>
      <c r="G43" s="22"/>
      <c r="H43" s="31">
        <v>30</v>
      </c>
      <c r="I43" s="24">
        <f>+J42+1</f>
        <v>46747</v>
      </c>
      <c r="J43" s="24">
        <f t="shared" si="9"/>
        <v>46777</v>
      </c>
      <c r="K43" s="39"/>
      <c r="L43" s="39"/>
    </row>
    <row r="44" spans="1:12" ht="62.25" customHeight="1" x14ac:dyDescent="0.25">
      <c r="A44" s="20">
        <v>1</v>
      </c>
      <c r="B44" s="21" t="s">
        <v>100</v>
      </c>
      <c r="C44" s="35"/>
      <c r="D44" s="22" t="s">
        <v>36</v>
      </c>
      <c r="E44" s="22" t="s">
        <v>74</v>
      </c>
      <c r="F44" s="22" t="s">
        <v>130</v>
      </c>
      <c r="G44" s="22"/>
      <c r="H44" s="31"/>
      <c r="I44" s="24"/>
      <c r="J44" s="24"/>
      <c r="K44" s="39"/>
      <c r="L44" s="39"/>
    </row>
    <row r="45" spans="1:12" ht="62.25" customHeight="1" x14ac:dyDescent="0.25">
      <c r="A45" s="20">
        <v>2</v>
      </c>
      <c r="B45" s="21" t="s">
        <v>101</v>
      </c>
      <c r="C45" s="35"/>
      <c r="D45" s="22" t="s">
        <v>36</v>
      </c>
      <c r="E45" s="22" t="s">
        <v>102</v>
      </c>
      <c r="F45" s="22" t="s">
        <v>133</v>
      </c>
      <c r="G45" s="22"/>
      <c r="H45" s="31"/>
      <c r="I45" s="24"/>
      <c r="J45" s="24"/>
      <c r="K45" s="39"/>
      <c r="L45" s="39"/>
    </row>
    <row r="46" spans="1:12" ht="62.25" customHeight="1" x14ac:dyDescent="0.25">
      <c r="A46" s="20">
        <v>3</v>
      </c>
      <c r="B46" s="21" t="s">
        <v>104</v>
      </c>
      <c r="C46" s="35"/>
      <c r="D46" s="22" t="s">
        <v>36</v>
      </c>
      <c r="E46" s="22" t="s">
        <v>102</v>
      </c>
      <c r="F46" s="22" t="s">
        <v>133</v>
      </c>
      <c r="G46" s="22"/>
      <c r="H46" s="31"/>
      <c r="I46" s="24"/>
      <c r="J46" s="24"/>
      <c r="K46" s="39"/>
      <c r="L46" s="39"/>
    </row>
    <row r="47" spans="1:12" ht="69.75" customHeight="1" x14ac:dyDescent="0.25">
      <c r="A47" s="20">
        <v>4</v>
      </c>
      <c r="B47" s="21" t="s">
        <v>105</v>
      </c>
      <c r="C47" s="35"/>
      <c r="D47" s="22" t="s">
        <v>36</v>
      </c>
      <c r="E47" s="22" t="s">
        <v>106</v>
      </c>
      <c r="F47" s="22" t="s">
        <v>133</v>
      </c>
      <c r="G47" s="22"/>
      <c r="H47" s="31"/>
      <c r="I47" s="24"/>
      <c r="J47" s="24"/>
      <c r="K47" s="39"/>
      <c r="L47" s="39"/>
    </row>
    <row r="48" spans="1:12" ht="69.75" customHeight="1" x14ac:dyDescent="0.25">
      <c r="A48" s="20">
        <v>5</v>
      </c>
      <c r="B48" s="21" t="s">
        <v>107</v>
      </c>
      <c r="C48" s="35"/>
      <c r="D48" s="22" t="s">
        <v>36</v>
      </c>
      <c r="E48" s="22" t="s">
        <v>95</v>
      </c>
      <c r="F48" s="22" t="s">
        <v>133</v>
      </c>
      <c r="G48" s="22"/>
      <c r="H48" s="31"/>
      <c r="I48" s="24"/>
      <c r="J48" s="24"/>
      <c r="K48" s="39"/>
      <c r="L48" s="39"/>
    </row>
    <row r="49" spans="1:12" ht="69.75" customHeight="1" x14ac:dyDescent="0.25">
      <c r="A49" s="20">
        <v>6</v>
      </c>
      <c r="B49" s="21" t="s">
        <v>108</v>
      </c>
      <c r="C49" s="35"/>
      <c r="D49" s="22" t="s">
        <v>36</v>
      </c>
      <c r="E49" s="22" t="s">
        <v>95</v>
      </c>
      <c r="F49" s="22" t="s">
        <v>133</v>
      </c>
      <c r="G49" s="22"/>
      <c r="H49" s="31"/>
      <c r="I49" s="24"/>
      <c r="J49" s="24"/>
      <c r="K49" s="39"/>
      <c r="L49" s="39"/>
    </row>
    <row r="50" spans="1:12" ht="97.5" customHeight="1" x14ac:dyDescent="0.25">
      <c r="A50" s="20">
        <v>7</v>
      </c>
      <c r="B50" s="21" t="s">
        <v>109</v>
      </c>
      <c r="C50" s="40"/>
      <c r="D50" s="22" t="s">
        <v>36</v>
      </c>
      <c r="E50" s="22" t="s">
        <v>134</v>
      </c>
      <c r="F50" s="22"/>
      <c r="G50" s="22"/>
      <c r="H50" s="31"/>
      <c r="I50" s="24"/>
      <c r="J50" s="24"/>
      <c r="K50" s="39"/>
      <c r="L50" s="39"/>
    </row>
    <row r="51" spans="1:12" ht="77.25" customHeight="1" x14ac:dyDescent="0.25">
      <c r="A51" s="20">
        <v>8</v>
      </c>
      <c r="B51" s="21" t="s">
        <v>111</v>
      </c>
      <c r="C51" s="40"/>
      <c r="D51" s="22" t="s">
        <v>112</v>
      </c>
      <c r="E51" s="22"/>
      <c r="F51" s="23"/>
      <c r="G51" s="23" t="s">
        <v>27</v>
      </c>
      <c r="H51" s="31"/>
      <c r="I51" s="24"/>
      <c r="J51" s="24"/>
      <c r="K51" s="39"/>
      <c r="L51" s="39"/>
    </row>
    <row r="52" spans="1:12" ht="63.75" customHeight="1" x14ac:dyDescent="0.25">
      <c r="A52" s="20">
        <v>9</v>
      </c>
      <c r="B52" s="21" t="s">
        <v>113</v>
      </c>
      <c r="C52" s="40"/>
      <c r="D52" s="23" t="s">
        <v>27</v>
      </c>
      <c r="E52" s="22"/>
      <c r="F52" s="23"/>
      <c r="G52" s="22"/>
      <c r="H52" s="31"/>
      <c r="I52" s="24"/>
      <c r="J52" s="24"/>
      <c r="K52" s="39"/>
      <c r="L52" s="39"/>
    </row>
  </sheetData>
  <mergeCells count="18">
    <mergeCell ref="B27:D27"/>
    <mergeCell ref="B42:G42"/>
    <mergeCell ref="K5:K6"/>
    <mergeCell ref="L5:L6"/>
    <mergeCell ref="B7:L7"/>
    <mergeCell ref="B20:K20"/>
    <mergeCell ref="B25:D25"/>
    <mergeCell ref="B26:K26"/>
    <mergeCell ref="A1:L1"/>
    <mergeCell ref="A2:L2"/>
    <mergeCell ref="A3:L3"/>
    <mergeCell ref="A4:J4"/>
    <mergeCell ref="A5:A6"/>
    <mergeCell ref="B5:B6"/>
    <mergeCell ref="C5:C6"/>
    <mergeCell ref="D5:F5"/>
    <mergeCell ref="G5:G6"/>
    <mergeCell ref="H5:J5"/>
  </mergeCells>
  <conditionalFormatting sqref="B8:B9">
    <cfRule type="duplicateValues" dxfId="29" priority="7"/>
  </conditionalFormatting>
  <conditionalFormatting sqref="B22">
    <cfRule type="duplicateValues" dxfId="28" priority="5"/>
  </conditionalFormatting>
  <conditionalFormatting sqref="B26">
    <cfRule type="duplicateValues" dxfId="27" priority="4"/>
  </conditionalFormatting>
  <conditionalFormatting sqref="B28:B33">
    <cfRule type="duplicateValues" dxfId="26" priority="2"/>
  </conditionalFormatting>
  <conditionalFormatting sqref="B42">
    <cfRule type="duplicateValues" dxfId="25" priority="3"/>
  </conditionalFormatting>
  <conditionalFormatting sqref="B10:C18">
    <cfRule type="duplicateValues" dxfId="24" priority="9"/>
  </conditionalFormatting>
  <conditionalFormatting sqref="B19:C19">
    <cfRule type="duplicateValues" dxfId="23" priority="10"/>
  </conditionalFormatting>
  <conditionalFormatting sqref="B50:C52">
    <cfRule type="duplicateValues" dxfId="22" priority="1"/>
  </conditionalFormatting>
  <conditionalFormatting sqref="B53:C1048576 B20 B4:C5 B6:B7">
    <cfRule type="duplicateValues" dxfId="21" priority="8"/>
  </conditionalFormatting>
  <conditionalFormatting sqref="N19">
    <cfRule type="duplicateValues" dxfId="20" priority="6"/>
  </conditionalFormatting>
  <pageMargins left="0" right="0" top="0.19685039370078741" bottom="0.11811023622047245" header="0.11811023622047245" footer="0.11811023622047245"/>
  <pageSetup paperSize="9" scale="60" fitToHeight="0" orientation="landscape" r:id="rId1"/>
  <headerFooter differentFirst="1">
    <oddFooter>&amp;C&amp;P</oddFooter>
  </headerFooter>
  <rowBreaks count="2" manualBreakCount="2">
    <brk id="19" max="16383" man="1"/>
    <brk id="50" max="11"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52"/>
  <sheetViews>
    <sheetView zoomScale="70" zoomScaleNormal="70" zoomScaleSheetLayoutView="70" workbookViewId="0">
      <pane xSplit="2" ySplit="6" topLeftCell="C7" activePane="bottomRight" state="frozen"/>
      <selection activeCell="F45" sqref="F45"/>
      <selection pane="topRight" activeCell="F45" sqref="F45"/>
      <selection pane="bottomLeft" activeCell="F45" sqref="F45"/>
      <selection pane="bottomRight" activeCell="C8" sqref="C8"/>
    </sheetView>
  </sheetViews>
  <sheetFormatPr defaultColWidth="9" defaultRowHeight="18.75" x14ac:dyDescent="0.3"/>
  <cols>
    <col min="1" max="1" width="5.42578125" style="41" customWidth="1"/>
    <col min="2" max="2" width="32.85546875" style="42" customWidth="1"/>
    <col min="3" max="3" width="12" style="2" customWidth="1"/>
    <col min="4" max="4" width="13.5703125" style="43" customWidth="1"/>
    <col min="5" max="5" width="12.5703125" style="43" customWidth="1"/>
    <col min="6" max="6" width="9.85546875" style="43" customWidth="1"/>
    <col min="7" max="7" width="10.42578125" style="43" customWidth="1"/>
    <col min="8" max="8" width="11.5703125" style="44" customWidth="1"/>
    <col min="9" max="9" width="12" style="45" customWidth="1"/>
    <col min="10" max="10" width="13.28515625" style="46" customWidth="1"/>
    <col min="11" max="11" width="52.28515625" style="47" customWidth="1"/>
    <col min="12" max="12" width="52.85546875" style="47" customWidth="1"/>
    <col min="13" max="16" width="9" style="2"/>
    <col min="17" max="17" width="12.42578125" style="2" bestFit="1" customWidth="1"/>
    <col min="18" max="18" width="9" style="2"/>
    <col min="19" max="19" width="12.42578125" style="2" bestFit="1" customWidth="1"/>
    <col min="20" max="16384" width="9" style="2"/>
  </cols>
  <sheetData>
    <row r="1" spans="1:19" ht="16.5" customHeight="1" x14ac:dyDescent="0.3">
      <c r="A1" s="92" t="s">
        <v>135</v>
      </c>
      <c r="B1" s="92"/>
      <c r="C1" s="92"/>
      <c r="D1" s="92"/>
      <c r="E1" s="92"/>
      <c r="F1" s="92"/>
      <c r="G1" s="92"/>
      <c r="H1" s="92"/>
      <c r="I1" s="92"/>
      <c r="J1" s="92"/>
      <c r="K1" s="92"/>
      <c r="L1" s="92"/>
    </row>
    <row r="2" spans="1:19" ht="21.75" customHeight="1" x14ac:dyDescent="0.3">
      <c r="A2" s="64" t="s">
        <v>1</v>
      </c>
      <c r="B2" s="64"/>
      <c r="C2" s="64"/>
      <c r="D2" s="64"/>
      <c r="E2" s="64"/>
      <c r="F2" s="64"/>
      <c r="G2" s="64"/>
      <c r="H2" s="64"/>
      <c r="I2" s="64"/>
      <c r="J2" s="64"/>
      <c r="K2" s="64"/>
      <c r="L2" s="64"/>
    </row>
    <row r="3" spans="1:19" ht="65.25" customHeight="1" x14ac:dyDescent="0.3">
      <c r="A3" s="89" t="s">
        <v>136</v>
      </c>
      <c r="B3" s="89"/>
      <c r="C3" s="89"/>
      <c r="D3" s="89"/>
      <c r="E3" s="89"/>
      <c r="F3" s="89"/>
      <c r="G3" s="89"/>
      <c r="H3" s="89"/>
      <c r="I3" s="89"/>
      <c r="J3" s="89"/>
      <c r="K3" s="89"/>
      <c r="L3" s="89"/>
    </row>
    <row r="4" spans="1:19" ht="24" customHeight="1" x14ac:dyDescent="0.25">
      <c r="A4" s="65"/>
      <c r="B4" s="65"/>
      <c r="C4" s="65"/>
      <c r="D4" s="65"/>
      <c r="E4" s="65"/>
      <c r="F4" s="65"/>
      <c r="G4" s="65"/>
      <c r="H4" s="65"/>
      <c r="I4" s="65"/>
      <c r="J4" s="65"/>
      <c r="K4" s="2"/>
      <c r="L4" s="2"/>
    </row>
    <row r="5" spans="1:19" ht="23.45" customHeight="1" x14ac:dyDescent="0.25">
      <c r="A5" s="66" t="s">
        <v>3</v>
      </c>
      <c r="B5" s="66" t="s">
        <v>4</v>
      </c>
      <c r="C5" s="68" t="s">
        <v>5</v>
      </c>
      <c r="D5" s="70" t="s">
        <v>6</v>
      </c>
      <c r="E5" s="71"/>
      <c r="F5" s="72"/>
      <c r="G5" s="68" t="s">
        <v>7</v>
      </c>
      <c r="H5" s="73" t="s">
        <v>8</v>
      </c>
      <c r="I5" s="74"/>
      <c r="J5" s="75"/>
      <c r="K5" s="66" t="s">
        <v>9</v>
      </c>
      <c r="L5" s="66" t="s">
        <v>10</v>
      </c>
    </row>
    <row r="6" spans="1:19" ht="51.75" customHeight="1" x14ac:dyDescent="0.25">
      <c r="A6" s="66"/>
      <c r="B6" s="66"/>
      <c r="C6" s="69"/>
      <c r="D6" s="3" t="s">
        <v>11</v>
      </c>
      <c r="E6" s="3" t="s">
        <v>12</v>
      </c>
      <c r="F6" s="3" t="s">
        <v>13</v>
      </c>
      <c r="G6" s="69"/>
      <c r="H6" s="4" t="s">
        <v>8</v>
      </c>
      <c r="I6" s="5" t="s">
        <v>14</v>
      </c>
      <c r="J6" s="5" t="s">
        <v>15</v>
      </c>
      <c r="K6" s="66"/>
      <c r="L6" s="66"/>
    </row>
    <row r="7" spans="1:19" ht="42.75" customHeight="1" x14ac:dyDescent="0.25">
      <c r="A7" s="6" t="s">
        <v>16</v>
      </c>
      <c r="B7" s="84" t="s">
        <v>17</v>
      </c>
      <c r="C7" s="85"/>
      <c r="D7" s="85"/>
      <c r="E7" s="85"/>
      <c r="F7" s="85"/>
      <c r="G7" s="85"/>
      <c r="H7" s="85"/>
      <c r="I7" s="85"/>
      <c r="J7" s="85"/>
      <c r="K7" s="85"/>
      <c r="L7" s="85"/>
    </row>
    <row r="8" spans="1:19" ht="195" x14ac:dyDescent="0.25">
      <c r="A8" s="7">
        <v>1</v>
      </c>
      <c r="B8" s="8" t="s">
        <v>18</v>
      </c>
      <c r="C8" s="9" t="s">
        <v>149</v>
      </c>
      <c r="D8" s="10" t="s">
        <v>19</v>
      </c>
      <c r="E8" s="10" t="s">
        <v>128</v>
      </c>
      <c r="F8" s="10"/>
      <c r="G8" s="10"/>
      <c r="H8" s="11">
        <v>15</v>
      </c>
      <c r="I8" s="12"/>
      <c r="J8" s="12"/>
      <c r="K8" s="13" t="s">
        <v>150</v>
      </c>
      <c r="L8" s="13"/>
      <c r="Q8" s="14"/>
      <c r="S8" s="14"/>
    </row>
    <row r="9" spans="1:19" ht="225" x14ac:dyDescent="0.25">
      <c r="A9" s="7">
        <f>+A8+1</f>
        <v>2</v>
      </c>
      <c r="B9" s="8" t="s">
        <v>21</v>
      </c>
      <c r="C9" s="9"/>
      <c r="D9" s="10" t="s">
        <v>128</v>
      </c>
      <c r="E9" s="10" t="s">
        <v>22</v>
      </c>
      <c r="F9" s="10"/>
      <c r="G9" s="10"/>
      <c r="H9" s="11"/>
      <c r="I9" s="12"/>
      <c r="J9" s="12"/>
      <c r="K9" s="13" t="s">
        <v>151</v>
      </c>
      <c r="L9" s="15"/>
    </row>
    <row r="10" spans="1:19" ht="195" x14ac:dyDescent="0.25">
      <c r="A10" s="7">
        <f t="shared" ref="A10:A19" si="0">+A9+1</f>
        <v>3</v>
      </c>
      <c r="B10" s="8" t="s">
        <v>23</v>
      </c>
      <c r="C10" s="9"/>
      <c r="D10" s="10" t="s">
        <v>24</v>
      </c>
      <c r="E10" s="10" t="s">
        <v>128</v>
      </c>
      <c r="F10" s="10"/>
      <c r="G10" s="16"/>
      <c r="H10" s="10">
        <v>30</v>
      </c>
      <c r="I10" s="12"/>
      <c r="J10" s="12"/>
      <c r="K10" s="13" t="s">
        <v>152</v>
      </c>
      <c r="L10" s="60" t="s">
        <v>153</v>
      </c>
    </row>
    <row r="11" spans="1:19" ht="409.5" x14ac:dyDescent="0.25">
      <c r="A11" s="7">
        <f t="shared" si="0"/>
        <v>4</v>
      </c>
      <c r="B11" s="8" t="s">
        <v>25</v>
      </c>
      <c r="C11" s="9"/>
      <c r="D11" s="10" t="s">
        <v>26</v>
      </c>
      <c r="E11" s="10"/>
      <c r="F11" s="10"/>
      <c r="G11" s="16" t="s">
        <v>27</v>
      </c>
      <c r="H11" s="10">
        <v>15</v>
      </c>
      <c r="I11" s="12"/>
      <c r="J11" s="12"/>
      <c r="K11" s="17" t="s">
        <v>154</v>
      </c>
      <c r="L11" s="17"/>
    </row>
    <row r="12" spans="1:19" ht="390.75" customHeight="1" x14ac:dyDescent="0.25">
      <c r="A12" s="7">
        <f t="shared" si="0"/>
        <v>5</v>
      </c>
      <c r="B12" s="8" t="s">
        <v>28</v>
      </c>
      <c r="C12" s="9"/>
      <c r="D12" s="10" t="s">
        <v>27</v>
      </c>
      <c r="E12" s="10" t="s">
        <v>29</v>
      </c>
      <c r="F12" s="10"/>
      <c r="G12" s="16" t="s">
        <v>30</v>
      </c>
      <c r="H12" s="10">
        <v>20</v>
      </c>
      <c r="I12" s="12"/>
      <c r="J12" s="12">
        <v>45839</v>
      </c>
      <c r="K12" s="13" t="s">
        <v>155</v>
      </c>
      <c r="L12" s="13" t="s">
        <v>156</v>
      </c>
    </row>
    <row r="13" spans="1:19" ht="285" x14ac:dyDescent="0.25">
      <c r="A13" s="7">
        <f t="shared" si="0"/>
        <v>6</v>
      </c>
      <c r="B13" s="8" t="s">
        <v>31</v>
      </c>
      <c r="C13" s="9"/>
      <c r="D13" s="10" t="s">
        <v>30</v>
      </c>
      <c r="E13" s="10" t="s">
        <v>27</v>
      </c>
      <c r="F13" s="10" t="s">
        <v>29</v>
      </c>
      <c r="G13" s="16"/>
      <c r="H13" s="10">
        <v>2</v>
      </c>
      <c r="I13" s="12">
        <f t="shared" ref="I13:I15" si="1">+J12+1</f>
        <v>45840</v>
      </c>
      <c r="J13" s="12">
        <f t="shared" ref="J13:J19" si="2">IFERROR(DATE(YEAR(I13),MONTH(I13),DAY(I13))+H13,"0")</f>
        <v>45842</v>
      </c>
      <c r="K13" s="13" t="s">
        <v>157</v>
      </c>
      <c r="L13" s="13"/>
    </row>
    <row r="14" spans="1:19" ht="240" x14ac:dyDescent="0.25">
      <c r="A14" s="7">
        <f t="shared" si="0"/>
        <v>7</v>
      </c>
      <c r="B14" s="8" t="s">
        <v>32</v>
      </c>
      <c r="C14" s="9"/>
      <c r="D14" s="10" t="s">
        <v>27</v>
      </c>
      <c r="E14" s="10" t="s">
        <v>33</v>
      </c>
      <c r="F14" s="10"/>
      <c r="G14" s="16"/>
      <c r="H14" s="10">
        <v>3</v>
      </c>
      <c r="I14" s="12">
        <f t="shared" si="1"/>
        <v>45843</v>
      </c>
      <c r="J14" s="12">
        <f t="shared" si="2"/>
        <v>45846</v>
      </c>
      <c r="K14" s="13" t="s">
        <v>158</v>
      </c>
      <c r="L14" s="13"/>
    </row>
    <row r="15" spans="1:19" ht="210" x14ac:dyDescent="0.25">
      <c r="A15" s="7">
        <f t="shared" si="0"/>
        <v>8</v>
      </c>
      <c r="B15" s="8" t="s">
        <v>34</v>
      </c>
      <c r="C15" s="9"/>
      <c r="D15" s="10" t="s">
        <v>27</v>
      </c>
      <c r="E15" s="10" t="s">
        <v>33</v>
      </c>
      <c r="F15" s="10"/>
      <c r="G15" s="16"/>
      <c r="H15" s="10">
        <v>5</v>
      </c>
      <c r="I15" s="12">
        <f t="shared" si="1"/>
        <v>45847</v>
      </c>
      <c r="J15" s="12">
        <f t="shared" si="2"/>
        <v>45852</v>
      </c>
      <c r="K15" s="13" t="s">
        <v>159</v>
      </c>
      <c r="L15" s="13"/>
    </row>
    <row r="16" spans="1:19" ht="315" x14ac:dyDescent="0.25">
      <c r="A16" s="7">
        <f t="shared" si="0"/>
        <v>9</v>
      </c>
      <c r="B16" s="8" t="s">
        <v>35</v>
      </c>
      <c r="C16" s="9"/>
      <c r="D16" s="10" t="s">
        <v>36</v>
      </c>
      <c r="E16" s="10"/>
      <c r="F16" s="10"/>
      <c r="G16" s="10" t="s">
        <v>27</v>
      </c>
      <c r="H16" s="18">
        <v>3</v>
      </c>
      <c r="I16" s="12">
        <f>+J15+1</f>
        <v>45853</v>
      </c>
      <c r="J16" s="12">
        <f t="shared" si="2"/>
        <v>45856</v>
      </c>
      <c r="K16" s="19" t="s">
        <v>160</v>
      </c>
      <c r="L16" s="19"/>
    </row>
    <row r="17" spans="1:14" ht="112.5" x14ac:dyDescent="0.25">
      <c r="A17" s="7">
        <f t="shared" si="0"/>
        <v>10</v>
      </c>
      <c r="B17" s="8" t="s">
        <v>37</v>
      </c>
      <c r="C17" s="9"/>
      <c r="D17" s="10" t="s">
        <v>27</v>
      </c>
      <c r="E17" s="10" t="s">
        <v>29</v>
      </c>
      <c r="F17" s="10" t="s">
        <v>38</v>
      </c>
      <c r="G17" s="10"/>
      <c r="H17" s="18">
        <v>3</v>
      </c>
      <c r="I17" s="12">
        <f>+J16+1</f>
        <v>45857</v>
      </c>
      <c r="J17" s="12">
        <f t="shared" si="2"/>
        <v>45860</v>
      </c>
      <c r="K17" s="13" t="s">
        <v>39</v>
      </c>
      <c r="L17" s="19"/>
    </row>
    <row r="18" spans="1:14" ht="345" customHeight="1" x14ac:dyDescent="0.25">
      <c r="A18" s="7">
        <f t="shared" si="0"/>
        <v>11</v>
      </c>
      <c r="B18" s="8" t="s">
        <v>40</v>
      </c>
      <c r="C18" s="9"/>
      <c r="D18" s="10" t="s">
        <v>29</v>
      </c>
      <c r="E18" s="10"/>
      <c r="F18" s="10"/>
      <c r="G18" s="10" t="s">
        <v>27</v>
      </c>
      <c r="H18" s="18">
        <v>15</v>
      </c>
      <c r="I18" s="12">
        <f>+J17+1</f>
        <v>45861</v>
      </c>
      <c r="J18" s="12">
        <f t="shared" si="2"/>
        <v>45876</v>
      </c>
      <c r="K18" s="19" t="s">
        <v>41</v>
      </c>
      <c r="L18" s="13"/>
    </row>
    <row r="19" spans="1:14" ht="165" x14ac:dyDescent="0.25">
      <c r="A19" s="7">
        <f t="shared" si="0"/>
        <v>12</v>
      </c>
      <c r="B19" s="8" t="s">
        <v>42</v>
      </c>
      <c r="C19" s="9"/>
      <c r="D19" s="10" t="s">
        <v>27</v>
      </c>
      <c r="E19" s="10"/>
      <c r="F19" s="10"/>
      <c r="G19" s="16"/>
      <c r="H19" s="18">
        <v>5</v>
      </c>
      <c r="I19" s="12">
        <f>+J18+1</f>
        <v>45877</v>
      </c>
      <c r="J19" s="12">
        <f t="shared" si="2"/>
        <v>45882</v>
      </c>
      <c r="K19" s="19" t="s">
        <v>43</v>
      </c>
      <c r="L19" s="13"/>
      <c r="N19" s="9"/>
    </row>
    <row r="20" spans="1:14" ht="75" customHeight="1" x14ac:dyDescent="0.25">
      <c r="A20" s="7" t="s">
        <v>44</v>
      </c>
      <c r="B20" s="86" t="s">
        <v>45</v>
      </c>
      <c r="C20" s="87"/>
      <c r="D20" s="87"/>
      <c r="E20" s="87"/>
      <c r="F20" s="87"/>
      <c r="G20" s="87"/>
      <c r="H20" s="87"/>
      <c r="I20" s="87"/>
      <c r="J20" s="87"/>
      <c r="K20" s="87"/>
      <c r="L20" s="2"/>
    </row>
    <row r="21" spans="1:14" ht="230.25" customHeight="1" x14ac:dyDescent="0.25">
      <c r="A21" s="20">
        <v>1</v>
      </c>
      <c r="B21" s="21" t="s">
        <v>46</v>
      </c>
      <c r="C21" s="20"/>
      <c r="D21" s="22" t="s">
        <v>36</v>
      </c>
      <c r="E21" s="23" t="s">
        <v>47</v>
      </c>
      <c r="F21" s="22"/>
      <c r="G21" s="23"/>
      <c r="H21" s="22">
        <v>10</v>
      </c>
      <c r="I21" s="24">
        <f>+J19+1</f>
        <v>45883</v>
      </c>
      <c r="J21" s="24">
        <f t="shared" ref="J21:J24" si="3">IFERROR(DATE(YEAR(I21),MONTH(I21),DAY(I21))+H21," ")</f>
        <v>45893</v>
      </c>
      <c r="K21" s="25" t="s">
        <v>48</v>
      </c>
      <c r="L21" s="25"/>
    </row>
    <row r="22" spans="1:14" ht="257.25" customHeight="1" x14ac:dyDescent="0.25">
      <c r="A22" s="20">
        <f>+A21+1</f>
        <v>2</v>
      </c>
      <c r="B22" s="21" t="s">
        <v>49</v>
      </c>
      <c r="C22" s="20"/>
      <c r="D22" s="22" t="s">
        <v>50</v>
      </c>
      <c r="E22" s="23" t="s">
        <v>129</v>
      </c>
      <c r="F22" s="22"/>
      <c r="G22" s="23"/>
      <c r="H22" s="22">
        <v>7</v>
      </c>
      <c r="I22" s="24">
        <f>+J21+1</f>
        <v>45894</v>
      </c>
      <c r="J22" s="24">
        <f t="shared" si="3"/>
        <v>45901</v>
      </c>
      <c r="K22" s="25" t="s">
        <v>52</v>
      </c>
      <c r="L22" s="25"/>
    </row>
    <row r="23" spans="1:14" ht="266.25" customHeight="1" x14ac:dyDescent="0.25">
      <c r="A23" s="20">
        <f>+A22+1</f>
        <v>3</v>
      </c>
      <c r="B23" s="21" t="s">
        <v>53</v>
      </c>
      <c r="C23" s="20"/>
      <c r="D23" s="22" t="s">
        <v>47</v>
      </c>
      <c r="E23" s="23" t="s">
        <v>54</v>
      </c>
      <c r="F23" s="22" t="s">
        <v>55</v>
      </c>
      <c r="G23" s="23" t="s">
        <v>27</v>
      </c>
      <c r="H23" s="22">
        <v>5</v>
      </c>
      <c r="I23" s="24">
        <f t="shared" ref="I23:I25" si="4">+J22+1</f>
        <v>45902</v>
      </c>
      <c r="J23" s="24">
        <f t="shared" si="3"/>
        <v>45907</v>
      </c>
      <c r="K23" s="26" t="s">
        <v>56</v>
      </c>
      <c r="L23" s="26" t="s">
        <v>57</v>
      </c>
      <c r="N23" s="25"/>
    </row>
    <row r="24" spans="1:14" ht="315" x14ac:dyDescent="0.25">
      <c r="A24" s="20">
        <f t="shared" ref="A24" si="5">+A23+1</f>
        <v>4</v>
      </c>
      <c r="B24" s="21" t="s">
        <v>58</v>
      </c>
      <c r="C24" s="20"/>
      <c r="D24" s="23" t="s">
        <v>27</v>
      </c>
      <c r="E24" s="23" t="s">
        <v>54</v>
      </c>
      <c r="F24" s="22"/>
      <c r="G24" s="23"/>
      <c r="H24" s="22">
        <v>7</v>
      </c>
      <c r="I24" s="24">
        <f t="shared" si="4"/>
        <v>45908</v>
      </c>
      <c r="J24" s="24">
        <f t="shared" si="3"/>
        <v>45915</v>
      </c>
      <c r="K24" s="25" t="s">
        <v>59</v>
      </c>
      <c r="L24" s="25"/>
    </row>
    <row r="25" spans="1:14" ht="33" customHeight="1" x14ac:dyDescent="0.25">
      <c r="A25" s="3" t="s">
        <v>60</v>
      </c>
      <c r="B25" s="76" t="s">
        <v>61</v>
      </c>
      <c r="C25" s="77"/>
      <c r="D25" s="78"/>
      <c r="E25" s="27"/>
      <c r="F25" s="27"/>
      <c r="G25" s="27"/>
      <c r="H25" s="3">
        <v>90</v>
      </c>
      <c r="I25" s="24">
        <f t="shared" si="4"/>
        <v>45916</v>
      </c>
      <c r="J25" s="28">
        <f>IFERROR(DATE(YEAR(I25),MONTH(I25),DAY(I25))+H25," ")</f>
        <v>46006</v>
      </c>
      <c r="K25" s="3"/>
      <c r="L25" s="3"/>
    </row>
    <row r="26" spans="1:14" s="29" customFormat="1" ht="30.75" customHeight="1" x14ac:dyDescent="0.25">
      <c r="A26" s="3" t="s">
        <v>62</v>
      </c>
      <c r="B26" s="76" t="s">
        <v>63</v>
      </c>
      <c r="C26" s="77"/>
      <c r="D26" s="77"/>
      <c r="E26" s="77"/>
      <c r="F26" s="77"/>
      <c r="G26" s="77"/>
      <c r="H26" s="77"/>
      <c r="I26" s="77"/>
      <c r="J26" s="77"/>
      <c r="K26" s="78"/>
    </row>
    <row r="27" spans="1:14" ht="37.5" customHeight="1" x14ac:dyDescent="0.25">
      <c r="A27" s="30">
        <v>1</v>
      </c>
      <c r="B27" s="79" t="s">
        <v>64</v>
      </c>
      <c r="C27" s="80"/>
      <c r="D27" s="81"/>
      <c r="E27" s="22"/>
      <c r="F27" s="22"/>
      <c r="G27" s="22"/>
      <c r="H27" s="31"/>
      <c r="I27" s="32"/>
      <c r="J27" s="28"/>
      <c r="K27" s="33"/>
      <c r="L27" s="33"/>
    </row>
    <row r="28" spans="1:14" ht="56.25" x14ac:dyDescent="0.25">
      <c r="A28" s="33" t="s">
        <v>65</v>
      </c>
      <c r="B28" s="34" t="s">
        <v>66</v>
      </c>
      <c r="C28" s="35"/>
      <c r="D28" s="22" t="s">
        <v>36</v>
      </c>
      <c r="E28" s="22" t="s">
        <v>67</v>
      </c>
      <c r="F28" s="22" t="s">
        <v>130</v>
      </c>
      <c r="G28" s="22"/>
      <c r="H28" s="31">
        <f>3*30</f>
        <v>90</v>
      </c>
      <c r="I28" s="32">
        <f>+J25+1</f>
        <v>46007</v>
      </c>
      <c r="J28" s="28">
        <f>IFERROR(DATE(YEAR(I28),MONTH(I28),DAY(I28))+H28," ")</f>
        <v>46097</v>
      </c>
      <c r="K28" s="33"/>
      <c r="L28" s="33"/>
    </row>
    <row r="29" spans="1:14" ht="56.25" x14ac:dyDescent="0.25">
      <c r="A29" s="33" t="s">
        <v>69</v>
      </c>
      <c r="B29" s="34" t="s">
        <v>70</v>
      </c>
      <c r="C29" s="35"/>
      <c r="D29" s="22" t="s">
        <v>36</v>
      </c>
      <c r="E29" s="22" t="s">
        <v>67</v>
      </c>
      <c r="F29" s="22" t="s">
        <v>131</v>
      </c>
      <c r="G29" s="22"/>
      <c r="H29" s="31">
        <v>20</v>
      </c>
      <c r="I29" s="32">
        <f>+J28+1</f>
        <v>46098</v>
      </c>
      <c r="J29" s="28">
        <f>IFERROR(DATE(YEAR(I29),MONTH(I29),DAY(I29))+H29," ")</f>
        <v>46118</v>
      </c>
      <c r="K29" s="33"/>
      <c r="L29" s="33"/>
    </row>
    <row r="30" spans="1:14" ht="37.5" x14ac:dyDescent="0.25">
      <c r="A30" s="33" t="s">
        <v>72</v>
      </c>
      <c r="B30" s="34" t="s">
        <v>73</v>
      </c>
      <c r="C30" s="35"/>
      <c r="D30" s="22" t="s">
        <v>36</v>
      </c>
      <c r="E30" s="22" t="s">
        <v>74</v>
      </c>
      <c r="F30" s="22" t="s">
        <v>67</v>
      </c>
      <c r="G30" s="22"/>
      <c r="H30" s="31">
        <v>15</v>
      </c>
      <c r="I30" s="32">
        <f t="shared" ref="I30:I34" si="6">+J29+1</f>
        <v>46119</v>
      </c>
      <c r="J30" s="28">
        <f>IFERROR(DATE(YEAR(I30),MONTH(I30),DAY(I30))+H30," ")</f>
        <v>46134</v>
      </c>
      <c r="K30" s="33"/>
      <c r="L30" s="33"/>
    </row>
    <row r="31" spans="1:14" ht="37.5" x14ac:dyDescent="0.25">
      <c r="A31" s="33" t="s">
        <v>75</v>
      </c>
      <c r="B31" s="34" t="s">
        <v>76</v>
      </c>
      <c r="C31" s="35"/>
      <c r="D31" s="22" t="s">
        <v>36</v>
      </c>
      <c r="E31" s="22" t="s">
        <v>67</v>
      </c>
      <c r="F31" s="22" t="s">
        <v>67</v>
      </c>
      <c r="G31" s="22" t="s">
        <v>36</v>
      </c>
      <c r="H31" s="31">
        <v>7</v>
      </c>
      <c r="I31" s="32">
        <f t="shared" si="6"/>
        <v>46135</v>
      </c>
      <c r="J31" s="28">
        <f t="shared" ref="J31:J34" si="7">IFERROR(DATE(YEAR(I31),MONTH(I31),DAY(I31))+H31," ")</f>
        <v>46142</v>
      </c>
      <c r="K31" s="33"/>
      <c r="L31" s="33"/>
    </row>
    <row r="32" spans="1:14" ht="56.25" x14ac:dyDescent="0.25">
      <c r="A32" s="33" t="s">
        <v>77</v>
      </c>
      <c r="B32" s="34" t="s">
        <v>78</v>
      </c>
      <c r="C32" s="35"/>
      <c r="D32" s="22" t="s">
        <v>36</v>
      </c>
      <c r="E32" s="22" t="s">
        <v>67</v>
      </c>
      <c r="F32" s="22" t="s">
        <v>74</v>
      </c>
      <c r="G32" s="22" t="s">
        <v>36</v>
      </c>
      <c r="H32" s="31">
        <v>30</v>
      </c>
      <c r="I32" s="32">
        <f t="shared" si="6"/>
        <v>46143</v>
      </c>
      <c r="J32" s="28">
        <f t="shared" si="7"/>
        <v>46173</v>
      </c>
      <c r="K32" s="33"/>
      <c r="L32" s="33"/>
    </row>
    <row r="33" spans="1:12" ht="37.5" x14ac:dyDescent="0.25">
      <c r="A33" s="33" t="s">
        <v>79</v>
      </c>
      <c r="B33" s="34" t="s">
        <v>80</v>
      </c>
      <c r="C33" s="35"/>
      <c r="D33" s="22" t="s">
        <v>36</v>
      </c>
      <c r="E33" s="22" t="s">
        <v>67</v>
      </c>
      <c r="F33" s="22" t="s">
        <v>74</v>
      </c>
      <c r="G33" s="22" t="s">
        <v>36</v>
      </c>
      <c r="H33" s="31">
        <v>20</v>
      </c>
      <c r="I33" s="32">
        <f t="shared" si="6"/>
        <v>46174</v>
      </c>
      <c r="J33" s="28">
        <f t="shared" si="7"/>
        <v>46194</v>
      </c>
      <c r="K33" s="33"/>
      <c r="L33" s="33"/>
    </row>
    <row r="34" spans="1:12" ht="37.5" x14ac:dyDescent="0.25">
      <c r="A34" s="3">
        <v>2</v>
      </c>
      <c r="B34" s="36" t="s">
        <v>81</v>
      </c>
      <c r="C34" s="37"/>
      <c r="D34" s="37"/>
      <c r="E34" s="37"/>
      <c r="F34" s="37"/>
      <c r="G34" s="37"/>
      <c r="H34" s="38">
        <v>200</v>
      </c>
      <c r="I34" s="32">
        <f t="shared" si="6"/>
        <v>46195</v>
      </c>
      <c r="J34" s="28">
        <f t="shared" si="7"/>
        <v>46395</v>
      </c>
      <c r="K34" s="39"/>
      <c r="L34" s="23"/>
    </row>
    <row r="35" spans="1:12" ht="33" x14ac:dyDescent="0.25">
      <c r="A35" s="20">
        <v>1</v>
      </c>
      <c r="B35" s="21" t="s">
        <v>82</v>
      </c>
      <c r="C35" s="35"/>
      <c r="D35" s="22" t="s">
        <v>36</v>
      </c>
      <c r="E35" s="22" t="s">
        <v>67</v>
      </c>
      <c r="F35" s="22" t="s">
        <v>83</v>
      </c>
      <c r="G35" s="22"/>
      <c r="H35" s="22">
        <v>30</v>
      </c>
      <c r="I35" s="32"/>
      <c r="J35" s="28"/>
      <c r="K35" s="39"/>
      <c r="L35" s="33"/>
    </row>
    <row r="36" spans="1:12" x14ac:dyDescent="0.25">
      <c r="A36" s="20">
        <v>2</v>
      </c>
      <c r="B36" s="21" t="s">
        <v>84</v>
      </c>
      <c r="C36" s="35"/>
      <c r="D36" s="22" t="s">
        <v>36</v>
      </c>
      <c r="E36" s="22" t="s">
        <v>67</v>
      </c>
      <c r="F36" s="22" t="s">
        <v>85</v>
      </c>
      <c r="G36" s="22"/>
      <c r="H36" s="22">
        <v>15</v>
      </c>
      <c r="I36" s="32"/>
      <c r="J36" s="28"/>
      <c r="K36" s="39"/>
      <c r="L36" s="33"/>
    </row>
    <row r="37" spans="1:12" ht="49.5" x14ac:dyDescent="0.25">
      <c r="A37" s="20">
        <v>3</v>
      </c>
      <c r="B37" s="21" t="s">
        <v>86</v>
      </c>
      <c r="C37" s="35"/>
      <c r="D37" s="22" t="s">
        <v>36</v>
      </c>
      <c r="E37" s="22" t="s">
        <v>67</v>
      </c>
      <c r="F37" s="22" t="s">
        <v>132</v>
      </c>
      <c r="G37" s="22"/>
      <c r="H37" s="22">
        <v>15</v>
      </c>
      <c r="I37" s="32"/>
      <c r="J37" s="28"/>
      <c r="K37" s="39"/>
      <c r="L37" s="33"/>
    </row>
    <row r="38" spans="1:12" ht="49.5" x14ac:dyDescent="0.25">
      <c r="A38" s="20">
        <v>4</v>
      </c>
      <c r="B38" s="21" t="s">
        <v>88</v>
      </c>
      <c r="C38" s="35"/>
      <c r="D38" s="22" t="s">
        <v>36</v>
      </c>
      <c r="E38" s="22" t="s">
        <v>67</v>
      </c>
      <c r="F38" s="22" t="s">
        <v>132</v>
      </c>
      <c r="G38" s="22"/>
      <c r="H38" s="22">
        <v>15</v>
      </c>
      <c r="I38" s="32"/>
      <c r="J38" s="28"/>
      <c r="K38" s="39"/>
      <c r="L38" s="33"/>
    </row>
    <row r="39" spans="1:12" ht="75" x14ac:dyDescent="0.25">
      <c r="A39" s="33">
        <f>+A38+1</f>
        <v>5</v>
      </c>
      <c r="B39" s="34" t="s">
        <v>89</v>
      </c>
      <c r="C39" s="35"/>
      <c r="D39" s="22" t="s">
        <v>36</v>
      </c>
      <c r="E39" s="22" t="s">
        <v>67</v>
      </c>
      <c r="F39" s="22" t="s">
        <v>90</v>
      </c>
      <c r="G39" s="22"/>
      <c r="H39" s="22">
        <v>90</v>
      </c>
      <c r="I39" s="32"/>
      <c r="J39" s="28"/>
      <c r="K39" s="33"/>
      <c r="L39" s="33"/>
    </row>
    <row r="40" spans="1:12" ht="93.75" x14ac:dyDescent="0.25">
      <c r="A40" s="33">
        <v>6</v>
      </c>
      <c r="B40" s="34" t="s">
        <v>91</v>
      </c>
      <c r="C40" s="35"/>
      <c r="D40" s="22" t="s">
        <v>92</v>
      </c>
      <c r="E40" s="23" t="s">
        <v>130</v>
      </c>
      <c r="F40" s="22" t="s">
        <v>90</v>
      </c>
      <c r="G40" s="22" t="s">
        <v>27</v>
      </c>
      <c r="H40" s="22">
        <v>45</v>
      </c>
      <c r="I40" s="32"/>
      <c r="J40" s="28"/>
      <c r="K40" s="33"/>
      <c r="L40" s="33" t="s">
        <v>93</v>
      </c>
    </row>
    <row r="41" spans="1:12" ht="75" x14ac:dyDescent="0.25">
      <c r="A41" s="33">
        <v>7</v>
      </c>
      <c r="B41" s="21" t="s">
        <v>94</v>
      </c>
      <c r="C41" s="35"/>
      <c r="D41" s="22" t="s">
        <v>36</v>
      </c>
      <c r="E41" s="22" t="s">
        <v>95</v>
      </c>
      <c r="F41" s="22" t="s">
        <v>130</v>
      </c>
      <c r="G41" s="22"/>
      <c r="H41" s="22">
        <v>35</v>
      </c>
      <c r="I41" s="32"/>
      <c r="J41" s="28"/>
      <c r="K41" s="33"/>
      <c r="L41" s="33"/>
    </row>
    <row r="42" spans="1:12" ht="39.75" customHeight="1" x14ac:dyDescent="0.25">
      <c r="A42" s="3" t="s">
        <v>96</v>
      </c>
      <c r="B42" s="91" t="s">
        <v>97</v>
      </c>
      <c r="C42" s="91"/>
      <c r="D42" s="91"/>
      <c r="E42" s="91"/>
      <c r="F42" s="91"/>
      <c r="G42" s="91"/>
      <c r="H42" s="31">
        <v>350</v>
      </c>
      <c r="I42" s="24">
        <f>+J34+1</f>
        <v>46396</v>
      </c>
      <c r="J42" s="24">
        <f t="shared" ref="J42:J43" si="8">IFERROR(DATE(YEAR(I42),MONTH(I42),DAY(I42))+H42,"0")</f>
        <v>46746</v>
      </c>
      <c r="K42" s="39"/>
      <c r="L42" s="39"/>
    </row>
    <row r="43" spans="1:12" ht="39.75" customHeight="1" x14ac:dyDescent="0.25">
      <c r="A43" s="3" t="s">
        <v>98</v>
      </c>
      <c r="B43" s="36" t="s">
        <v>99</v>
      </c>
      <c r="C43" s="35"/>
      <c r="D43" s="22"/>
      <c r="E43" s="22"/>
      <c r="F43" s="22"/>
      <c r="G43" s="22"/>
      <c r="H43" s="31">
        <v>30</v>
      </c>
      <c r="I43" s="24">
        <f>+J42+1</f>
        <v>46747</v>
      </c>
      <c r="J43" s="24">
        <f t="shared" si="8"/>
        <v>46777</v>
      </c>
      <c r="K43" s="39"/>
      <c r="L43" s="39"/>
    </row>
    <row r="44" spans="1:12" ht="62.25" customHeight="1" x14ac:dyDescent="0.25">
      <c r="A44" s="20">
        <v>1</v>
      </c>
      <c r="B44" s="21" t="s">
        <v>100</v>
      </c>
      <c r="C44" s="35"/>
      <c r="D44" s="22" t="s">
        <v>36</v>
      </c>
      <c r="E44" s="22" t="s">
        <v>74</v>
      </c>
      <c r="F44" s="22" t="s">
        <v>130</v>
      </c>
      <c r="G44" s="22"/>
      <c r="H44" s="31"/>
      <c r="I44" s="24"/>
      <c r="J44" s="24"/>
      <c r="K44" s="39"/>
      <c r="L44" s="39"/>
    </row>
    <row r="45" spans="1:12" ht="62.25" customHeight="1" x14ac:dyDescent="0.25">
      <c r="A45" s="20">
        <v>2</v>
      </c>
      <c r="B45" s="21" t="s">
        <v>101</v>
      </c>
      <c r="C45" s="35"/>
      <c r="D45" s="22" t="s">
        <v>36</v>
      </c>
      <c r="E45" s="22" t="s">
        <v>102</v>
      </c>
      <c r="F45" s="22" t="s">
        <v>133</v>
      </c>
      <c r="G45" s="22"/>
      <c r="H45" s="31"/>
      <c r="I45" s="24"/>
      <c r="J45" s="24"/>
      <c r="K45" s="39"/>
      <c r="L45" s="39"/>
    </row>
    <row r="46" spans="1:12" ht="62.25" customHeight="1" x14ac:dyDescent="0.25">
      <c r="A46" s="20">
        <v>3</v>
      </c>
      <c r="B46" s="21" t="s">
        <v>104</v>
      </c>
      <c r="C46" s="35"/>
      <c r="D46" s="22" t="s">
        <v>36</v>
      </c>
      <c r="E46" s="22" t="s">
        <v>102</v>
      </c>
      <c r="F46" s="22" t="s">
        <v>133</v>
      </c>
      <c r="G46" s="22"/>
      <c r="H46" s="31"/>
      <c r="I46" s="24"/>
      <c r="J46" s="24"/>
      <c r="K46" s="39"/>
      <c r="L46" s="39"/>
    </row>
    <row r="47" spans="1:12" ht="69.75" customHeight="1" x14ac:dyDescent="0.25">
      <c r="A47" s="20">
        <v>4</v>
      </c>
      <c r="B47" s="21" t="s">
        <v>105</v>
      </c>
      <c r="C47" s="35"/>
      <c r="D47" s="22" t="s">
        <v>36</v>
      </c>
      <c r="E47" s="22" t="s">
        <v>106</v>
      </c>
      <c r="F47" s="22" t="s">
        <v>133</v>
      </c>
      <c r="G47" s="22"/>
      <c r="H47" s="31"/>
      <c r="I47" s="24"/>
      <c r="J47" s="24"/>
      <c r="K47" s="39"/>
      <c r="L47" s="39"/>
    </row>
    <row r="48" spans="1:12" ht="69.75" customHeight="1" x14ac:dyDescent="0.25">
      <c r="A48" s="20">
        <v>5</v>
      </c>
      <c r="B48" s="21" t="s">
        <v>107</v>
      </c>
      <c r="C48" s="35"/>
      <c r="D48" s="22" t="s">
        <v>36</v>
      </c>
      <c r="E48" s="22" t="s">
        <v>95</v>
      </c>
      <c r="F48" s="22" t="s">
        <v>133</v>
      </c>
      <c r="G48" s="22"/>
      <c r="H48" s="31"/>
      <c r="I48" s="24"/>
      <c r="J48" s="24"/>
      <c r="K48" s="39"/>
      <c r="L48" s="39"/>
    </row>
    <row r="49" spans="1:12" ht="69.75" customHeight="1" x14ac:dyDescent="0.25">
      <c r="A49" s="20">
        <v>6</v>
      </c>
      <c r="B49" s="21" t="s">
        <v>108</v>
      </c>
      <c r="C49" s="35"/>
      <c r="D49" s="22" t="s">
        <v>36</v>
      </c>
      <c r="E49" s="22" t="s">
        <v>95</v>
      </c>
      <c r="F49" s="22" t="s">
        <v>133</v>
      </c>
      <c r="G49" s="22"/>
      <c r="H49" s="31"/>
      <c r="I49" s="24"/>
      <c r="J49" s="24"/>
      <c r="K49" s="39"/>
      <c r="L49" s="39"/>
    </row>
    <row r="50" spans="1:12" ht="97.5" customHeight="1" x14ac:dyDescent="0.25">
      <c r="A50" s="20">
        <v>7</v>
      </c>
      <c r="B50" s="21" t="s">
        <v>109</v>
      </c>
      <c r="C50" s="40"/>
      <c r="D50" s="22" t="s">
        <v>36</v>
      </c>
      <c r="E50" s="22" t="s">
        <v>134</v>
      </c>
      <c r="F50" s="22"/>
      <c r="G50" s="22"/>
      <c r="H50" s="31"/>
      <c r="I50" s="24"/>
      <c r="J50" s="24"/>
      <c r="K50" s="39"/>
      <c r="L50" s="39"/>
    </row>
    <row r="51" spans="1:12" ht="77.25" customHeight="1" x14ac:dyDescent="0.25">
      <c r="A51" s="20">
        <v>8</v>
      </c>
      <c r="B51" s="21" t="s">
        <v>111</v>
      </c>
      <c r="C51" s="40"/>
      <c r="D51" s="22" t="s">
        <v>112</v>
      </c>
      <c r="E51" s="22"/>
      <c r="F51" s="23"/>
      <c r="G51" s="23" t="s">
        <v>27</v>
      </c>
      <c r="H51" s="31"/>
      <c r="I51" s="24"/>
      <c r="J51" s="24"/>
      <c r="K51" s="39"/>
      <c r="L51" s="39"/>
    </row>
    <row r="52" spans="1:12" ht="63.75" customHeight="1" x14ac:dyDescent="0.25">
      <c r="A52" s="20">
        <v>9</v>
      </c>
      <c r="B52" s="21" t="s">
        <v>113</v>
      </c>
      <c r="C52" s="40"/>
      <c r="D52" s="23" t="s">
        <v>27</v>
      </c>
      <c r="E52" s="22"/>
      <c r="F52" s="23"/>
      <c r="G52" s="22"/>
      <c r="H52" s="31"/>
      <c r="I52" s="24"/>
      <c r="J52" s="24"/>
      <c r="K52" s="39"/>
      <c r="L52" s="39"/>
    </row>
  </sheetData>
  <mergeCells count="18">
    <mergeCell ref="B27:D27"/>
    <mergeCell ref="B42:G42"/>
    <mergeCell ref="K5:K6"/>
    <mergeCell ref="L5:L6"/>
    <mergeCell ref="B7:L7"/>
    <mergeCell ref="B20:K20"/>
    <mergeCell ref="B25:D25"/>
    <mergeCell ref="B26:K26"/>
    <mergeCell ref="A1:L1"/>
    <mergeCell ref="A2:L2"/>
    <mergeCell ref="A3:L3"/>
    <mergeCell ref="A4:J4"/>
    <mergeCell ref="A5:A6"/>
    <mergeCell ref="B5:B6"/>
    <mergeCell ref="C5:C6"/>
    <mergeCell ref="D5:F5"/>
    <mergeCell ref="G5:G6"/>
    <mergeCell ref="H5:J5"/>
  </mergeCells>
  <conditionalFormatting sqref="B8:B9">
    <cfRule type="duplicateValues" dxfId="19" priority="7"/>
  </conditionalFormatting>
  <conditionalFormatting sqref="B22">
    <cfRule type="duplicateValues" dxfId="18" priority="5"/>
  </conditionalFormatting>
  <conditionalFormatting sqref="B26">
    <cfRule type="duplicateValues" dxfId="17" priority="4"/>
  </conditionalFormatting>
  <conditionalFormatting sqref="B28:B33">
    <cfRule type="duplicateValues" dxfId="16" priority="2"/>
  </conditionalFormatting>
  <conditionalFormatting sqref="B42">
    <cfRule type="duplicateValues" dxfId="15" priority="3"/>
  </conditionalFormatting>
  <conditionalFormatting sqref="B10:C18">
    <cfRule type="duplicateValues" dxfId="14" priority="9"/>
  </conditionalFormatting>
  <conditionalFormatting sqref="B19:C19">
    <cfRule type="duplicateValues" dxfId="13" priority="10"/>
  </conditionalFormatting>
  <conditionalFormatting sqref="B50:C52">
    <cfRule type="duplicateValues" dxfId="12" priority="1"/>
  </conditionalFormatting>
  <conditionalFormatting sqref="B53:C1048576 B20 B4:C5 B6:B7">
    <cfRule type="duplicateValues" dxfId="11" priority="8"/>
  </conditionalFormatting>
  <conditionalFormatting sqref="N19">
    <cfRule type="duplicateValues" dxfId="10" priority="6"/>
  </conditionalFormatting>
  <pageMargins left="0" right="0" top="0.19685039370078741" bottom="0.11811023622047245" header="0.11811023622047245" footer="0.11811023622047245"/>
  <pageSetup paperSize="9" scale="60" fitToHeight="0" orientation="landscape" r:id="rId1"/>
  <headerFooter differentFirst="1">
    <oddFooter>&amp;C&amp;P</oddFooter>
  </headerFooter>
  <rowBreaks count="2" manualBreakCount="2">
    <brk id="19" max="16383" man="1"/>
    <brk id="50" max="11"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52"/>
  <sheetViews>
    <sheetView zoomScale="70" zoomScaleNormal="70" zoomScaleSheetLayoutView="70" workbookViewId="0">
      <pane xSplit="2" ySplit="6" topLeftCell="C7" activePane="bottomRight" state="frozen"/>
      <selection activeCell="F45" sqref="F45"/>
      <selection pane="topRight" activeCell="F45" sqref="F45"/>
      <selection pane="bottomLeft" activeCell="F45" sqref="F45"/>
      <selection pane="bottomRight" activeCell="C9" sqref="C9"/>
    </sheetView>
  </sheetViews>
  <sheetFormatPr defaultColWidth="9" defaultRowHeight="18.75" x14ac:dyDescent="0.3"/>
  <cols>
    <col min="1" max="1" width="5.42578125" style="41" customWidth="1"/>
    <col min="2" max="2" width="32.85546875" style="42" customWidth="1"/>
    <col min="3" max="3" width="12" style="2" customWidth="1"/>
    <col min="4" max="4" width="13.5703125" style="43" customWidth="1"/>
    <col min="5" max="5" width="12.5703125" style="43" customWidth="1"/>
    <col min="6" max="6" width="9.85546875" style="43" customWidth="1"/>
    <col min="7" max="7" width="10.42578125" style="43" customWidth="1"/>
    <col min="8" max="8" width="11.5703125" style="44" customWidth="1"/>
    <col min="9" max="9" width="12" style="45" customWidth="1"/>
    <col min="10" max="10" width="13.28515625" style="46" customWidth="1"/>
    <col min="11" max="11" width="52.28515625" style="47" customWidth="1"/>
    <col min="12" max="12" width="52.85546875" style="47" customWidth="1"/>
    <col min="13" max="16" width="9" style="2"/>
    <col min="17" max="17" width="12.42578125" style="2" bestFit="1" customWidth="1"/>
    <col min="18" max="18" width="9" style="2"/>
    <col min="19" max="19" width="12.42578125" style="2" bestFit="1" customWidth="1"/>
    <col min="20" max="16384" width="9" style="2"/>
  </cols>
  <sheetData>
    <row r="1" spans="1:19" ht="16.5" customHeight="1" x14ac:dyDescent="0.3">
      <c r="A1" s="92" t="s">
        <v>137</v>
      </c>
      <c r="B1" s="92"/>
      <c r="C1" s="92"/>
      <c r="D1" s="92"/>
      <c r="E1" s="92"/>
      <c r="F1" s="92"/>
      <c r="G1" s="92"/>
      <c r="H1" s="92"/>
      <c r="I1" s="92"/>
      <c r="J1" s="92"/>
      <c r="K1" s="92"/>
      <c r="L1" s="92"/>
    </row>
    <row r="2" spans="1:19" ht="21.75" customHeight="1" x14ac:dyDescent="0.3">
      <c r="A2" s="64" t="s">
        <v>1</v>
      </c>
      <c r="B2" s="64"/>
      <c r="C2" s="64"/>
      <c r="D2" s="64"/>
      <c r="E2" s="64"/>
      <c r="F2" s="64"/>
      <c r="G2" s="64"/>
      <c r="H2" s="64"/>
      <c r="I2" s="64"/>
      <c r="J2" s="64"/>
      <c r="K2" s="64"/>
      <c r="L2" s="64"/>
    </row>
    <row r="3" spans="1:19" ht="65.25" customHeight="1" x14ac:dyDescent="0.3">
      <c r="A3" s="89" t="s">
        <v>138</v>
      </c>
      <c r="B3" s="89"/>
      <c r="C3" s="89"/>
      <c r="D3" s="89"/>
      <c r="E3" s="89"/>
      <c r="F3" s="89"/>
      <c r="G3" s="89"/>
      <c r="H3" s="89"/>
      <c r="I3" s="89"/>
      <c r="J3" s="89"/>
      <c r="K3" s="89"/>
      <c r="L3" s="89"/>
    </row>
    <row r="4" spans="1:19" ht="24" customHeight="1" x14ac:dyDescent="0.25">
      <c r="A4" s="65"/>
      <c r="B4" s="65"/>
      <c r="C4" s="65"/>
      <c r="D4" s="65"/>
      <c r="E4" s="65"/>
      <c r="F4" s="65"/>
      <c r="G4" s="65"/>
      <c r="H4" s="65"/>
      <c r="I4" s="65"/>
      <c r="J4" s="65"/>
      <c r="K4" s="2"/>
      <c r="L4" s="2"/>
    </row>
    <row r="5" spans="1:19" ht="23.45" customHeight="1" x14ac:dyDescent="0.25">
      <c r="A5" s="66" t="s">
        <v>3</v>
      </c>
      <c r="B5" s="66" t="s">
        <v>4</v>
      </c>
      <c r="C5" s="68" t="s">
        <v>5</v>
      </c>
      <c r="D5" s="70" t="s">
        <v>6</v>
      </c>
      <c r="E5" s="71"/>
      <c r="F5" s="72"/>
      <c r="G5" s="68" t="s">
        <v>7</v>
      </c>
      <c r="H5" s="73" t="s">
        <v>8</v>
      </c>
      <c r="I5" s="74"/>
      <c r="J5" s="75"/>
      <c r="K5" s="66" t="s">
        <v>9</v>
      </c>
      <c r="L5" s="66" t="s">
        <v>10</v>
      </c>
    </row>
    <row r="6" spans="1:19" ht="51.75" customHeight="1" x14ac:dyDescent="0.25">
      <c r="A6" s="66"/>
      <c r="B6" s="66"/>
      <c r="C6" s="69"/>
      <c r="D6" s="3" t="s">
        <v>11</v>
      </c>
      <c r="E6" s="3" t="s">
        <v>12</v>
      </c>
      <c r="F6" s="3" t="s">
        <v>13</v>
      </c>
      <c r="G6" s="69"/>
      <c r="H6" s="4" t="s">
        <v>8</v>
      </c>
      <c r="I6" s="5" t="s">
        <v>14</v>
      </c>
      <c r="J6" s="5" t="s">
        <v>15</v>
      </c>
      <c r="K6" s="66"/>
      <c r="L6" s="66"/>
    </row>
    <row r="7" spans="1:19" ht="42.75" customHeight="1" x14ac:dyDescent="0.25">
      <c r="A7" s="6" t="s">
        <v>16</v>
      </c>
      <c r="B7" s="84" t="s">
        <v>17</v>
      </c>
      <c r="C7" s="85"/>
      <c r="D7" s="85"/>
      <c r="E7" s="85"/>
      <c r="F7" s="85"/>
      <c r="G7" s="85"/>
      <c r="H7" s="85"/>
      <c r="I7" s="85"/>
      <c r="J7" s="85"/>
      <c r="K7" s="85"/>
      <c r="L7" s="85"/>
    </row>
    <row r="8" spans="1:19" ht="195" x14ac:dyDescent="0.25">
      <c r="A8" s="7">
        <v>1</v>
      </c>
      <c r="B8" s="8" t="s">
        <v>18</v>
      </c>
      <c r="C8" s="9" t="s">
        <v>149</v>
      </c>
      <c r="D8" s="10" t="s">
        <v>19</v>
      </c>
      <c r="E8" s="10" t="s">
        <v>119</v>
      </c>
      <c r="F8" s="10"/>
      <c r="G8" s="10"/>
      <c r="H8" s="11">
        <v>15</v>
      </c>
      <c r="I8" s="12"/>
      <c r="J8" s="12"/>
      <c r="K8" s="13" t="s">
        <v>150</v>
      </c>
      <c r="L8" s="13"/>
      <c r="Q8" s="14"/>
      <c r="S8" s="14"/>
    </row>
    <row r="9" spans="1:19" ht="225" x14ac:dyDescent="0.25">
      <c r="A9" s="7">
        <f>+A8+1</f>
        <v>2</v>
      </c>
      <c r="B9" s="8" t="s">
        <v>21</v>
      </c>
      <c r="C9" s="9"/>
      <c r="D9" s="10" t="s">
        <v>119</v>
      </c>
      <c r="E9" s="10" t="s">
        <v>22</v>
      </c>
      <c r="F9" s="10"/>
      <c r="G9" s="10"/>
      <c r="H9" s="11"/>
      <c r="I9" s="12"/>
      <c r="J9" s="12"/>
      <c r="K9" s="13" t="s">
        <v>151</v>
      </c>
      <c r="L9" s="15"/>
    </row>
    <row r="10" spans="1:19" ht="195" x14ac:dyDescent="0.25">
      <c r="A10" s="7">
        <f t="shared" ref="A10:A19" si="0">+A9+1</f>
        <v>3</v>
      </c>
      <c r="B10" s="8" t="s">
        <v>23</v>
      </c>
      <c r="C10" s="9"/>
      <c r="D10" s="10" t="s">
        <v>24</v>
      </c>
      <c r="E10" s="10" t="s">
        <v>119</v>
      </c>
      <c r="F10" s="10"/>
      <c r="G10" s="16"/>
      <c r="H10" s="10">
        <v>30</v>
      </c>
      <c r="I10" s="12"/>
      <c r="J10" s="12"/>
      <c r="K10" s="13" t="s">
        <v>152</v>
      </c>
      <c r="L10" s="60" t="s">
        <v>153</v>
      </c>
    </row>
    <row r="11" spans="1:19" ht="409.5" x14ac:dyDescent="0.25">
      <c r="A11" s="7">
        <f t="shared" si="0"/>
        <v>4</v>
      </c>
      <c r="B11" s="8" t="s">
        <v>25</v>
      </c>
      <c r="C11" s="9"/>
      <c r="D11" s="10" t="s">
        <v>26</v>
      </c>
      <c r="E11" s="10"/>
      <c r="F11" s="10"/>
      <c r="G11" s="16" t="s">
        <v>27</v>
      </c>
      <c r="H11" s="10">
        <v>15</v>
      </c>
      <c r="I11" s="12"/>
      <c r="J11" s="12"/>
      <c r="K11" s="17" t="s">
        <v>154</v>
      </c>
      <c r="L11" s="17"/>
    </row>
    <row r="12" spans="1:19" ht="390.75" customHeight="1" x14ac:dyDescent="0.25">
      <c r="A12" s="7">
        <f t="shared" si="0"/>
        <v>5</v>
      </c>
      <c r="B12" s="8" t="s">
        <v>28</v>
      </c>
      <c r="C12" s="9"/>
      <c r="D12" s="10" t="s">
        <v>27</v>
      </c>
      <c r="E12" s="10" t="s">
        <v>29</v>
      </c>
      <c r="F12" s="10"/>
      <c r="G12" s="16" t="s">
        <v>30</v>
      </c>
      <c r="H12" s="10">
        <v>20</v>
      </c>
      <c r="I12" s="12"/>
      <c r="J12" s="12">
        <v>45839</v>
      </c>
      <c r="K12" s="13" t="s">
        <v>155</v>
      </c>
      <c r="L12" s="13" t="s">
        <v>156</v>
      </c>
    </row>
    <row r="13" spans="1:19" ht="285" x14ac:dyDescent="0.25">
      <c r="A13" s="7">
        <f t="shared" si="0"/>
        <v>6</v>
      </c>
      <c r="B13" s="8" t="s">
        <v>31</v>
      </c>
      <c r="C13" s="9"/>
      <c r="D13" s="10" t="s">
        <v>30</v>
      </c>
      <c r="E13" s="10" t="s">
        <v>27</v>
      </c>
      <c r="F13" s="10" t="s">
        <v>29</v>
      </c>
      <c r="G13" s="16"/>
      <c r="H13" s="10">
        <v>2</v>
      </c>
      <c r="I13" s="12">
        <f t="shared" ref="I13:I15" si="1">+J12+1</f>
        <v>45840</v>
      </c>
      <c r="J13" s="12">
        <f t="shared" ref="J13:J19" si="2">IFERROR(DATE(YEAR(I13),MONTH(I13),DAY(I13))+H13,"0")</f>
        <v>45842</v>
      </c>
      <c r="K13" s="13" t="s">
        <v>157</v>
      </c>
      <c r="L13" s="13"/>
    </row>
    <row r="14" spans="1:19" ht="240" x14ac:dyDescent="0.25">
      <c r="A14" s="7">
        <f t="shared" si="0"/>
        <v>7</v>
      </c>
      <c r="B14" s="8" t="s">
        <v>32</v>
      </c>
      <c r="C14" s="9"/>
      <c r="D14" s="10" t="s">
        <v>27</v>
      </c>
      <c r="E14" s="10" t="s">
        <v>33</v>
      </c>
      <c r="F14" s="10"/>
      <c r="G14" s="16"/>
      <c r="H14" s="10">
        <v>3</v>
      </c>
      <c r="I14" s="12">
        <f t="shared" si="1"/>
        <v>45843</v>
      </c>
      <c r="J14" s="12">
        <f t="shared" si="2"/>
        <v>45846</v>
      </c>
      <c r="K14" s="13" t="s">
        <v>158</v>
      </c>
      <c r="L14" s="13"/>
    </row>
    <row r="15" spans="1:19" ht="210" x14ac:dyDescent="0.25">
      <c r="A15" s="7">
        <f t="shared" si="0"/>
        <v>8</v>
      </c>
      <c r="B15" s="8" t="s">
        <v>34</v>
      </c>
      <c r="C15" s="9"/>
      <c r="D15" s="10" t="s">
        <v>27</v>
      </c>
      <c r="E15" s="10" t="s">
        <v>33</v>
      </c>
      <c r="F15" s="10"/>
      <c r="G15" s="16"/>
      <c r="H15" s="10">
        <v>5</v>
      </c>
      <c r="I15" s="12">
        <f t="shared" si="1"/>
        <v>45847</v>
      </c>
      <c r="J15" s="12">
        <f t="shared" si="2"/>
        <v>45852</v>
      </c>
      <c r="K15" s="13" t="s">
        <v>159</v>
      </c>
      <c r="L15" s="13"/>
    </row>
    <row r="16" spans="1:19" ht="315" x14ac:dyDescent="0.25">
      <c r="A16" s="7">
        <f t="shared" si="0"/>
        <v>9</v>
      </c>
      <c r="B16" s="8" t="s">
        <v>35</v>
      </c>
      <c r="C16" s="9"/>
      <c r="D16" s="10" t="s">
        <v>36</v>
      </c>
      <c r="E16" s="10"/>
      <c r="F16" s="10"/>
      <c r="G16" s="10" t="s">
        <v>27</v>
      </c>
      <c r="H16" s="18">
        <v>3</v>
      </c>
      <c r="I16" s="12">
        <f>+J15+1</f>
        <v>45853</v>
      </c>
      <c r="J16" s="12">
        <f t="shared" si="2"/>
        <v>45856</v>
      </c>
      <c r="K16" s="19" t="s">
        <v>160</v>
      </c>
      <c r="L16" s="19"/>
    </row>
    <row r="17" spans="1:14" ht="112.5" x14ac:dyDescent="0.25">
      <c r="A17" s="7">
        <f t="shared" si="0"/>
        <v>10</v>
      </c>
      <c r="B17" s="8" t="s">
        <v>37</v>
      </c>
      <c r="C17" s="9"/>
      <c r="D17" s="10" t="s">
        <v>27</v>
      </c>
      <c r="E17" s="10" t="s">
        <v>29</v>
      </c>
      <c r="F17" s="10" t="s">
        <v>38</v>
      </c>
      <c r="G17" s="10"/>
      <c r="H17" s="18">
        <v>3</v>
      </c>
      <c r="I17" s="12">
        <f>+J16+1</f>
        <v>45857</v>
      </c>
      <c r="J17" s="12">
        <f t="shared" si="2"/>
        <v>45860</v>
      </c>
      <c r="K17" s="13" t="s">
        <v>39</v>
      </c>
      <c r="L17" s="19"/>
    </row>
    <row r="18" spans="1:14" ht="345" customHeight="1" x14ac:dyDescent="0.25">
      <c r="A18" s="7">
        <f t="shared" si="0"/>
        <v>11</v>
      </c>
      <c r="B18" s="8" t="s">
        <v>40</v>
      </c>
      <c r="C18" s="9"/>
      <c r="D18" s="10" t="s">
        <v>29</v>
      </c>
      <c r="E18" s="10"/>
      <c r="F18" s="10"/>
      <c r="G18" s="10" t="s">
        <v>27</v>
      </c>
      <c r="H18" s="18">
        <v>15</v>
      </c>
      <c r="I18" s="12">
        <f>+J17+1</f>
        <v>45861</v>
      </c>
      <c r="J18" s="12">
        <f t="shared" si="2"/>
        <v>45876</v>
      </c>
      <c r="K18" s="19" t="s">
        <v>41</v>
      </c>
      <c r="L18" s="13"/>
    </row>
    <row r="19" spans="1:14" ht="165" x14ac:dyDescent="0.25">
      <c r="A19" s="7">
        <f t="shared" si="0"/>
        <v>12</v>
      </c>
      <c r="B19" s="8" t="s">
        <v>42</v>
      </c>
      <c r="C19" s="9"/>
      <c r="D19" s="10" t="s">
        <v>27</v>
      </c>
      <c r="E19" s="10"/>
      <c r="F19" s="10"/>
      <c r="G19" s="16"/>
      <c r="H19" s="18">
        <v>5</v>
      </c>
      <c r="I19" s="12">
        <f>+J18+1</f>
        <v>45877</v>
      </c>
      <c r="J19" s="12">
        <f t="shared" si="2"/>
        <v>45882</v>
      </c>
      <c r="K19" s="19" t="s">
        <v>43</v>
      </c>
      <c r="L19" s="13"/>
      <c r="N19" s="9"/>
    </row>
    <row r="20" spans="1:14" ht="75" customHeight="1" x14ac:dyDescent="0.25">
      <c r="A20" s="7" t="s">
        <v>44</v>
      </c>
      <c r="B20" s="86" t="s">
        <v>45</v>
      </c>
      <c r="C20" s="87"/>
      <c r="D20" s="87"/>
      <c r="E20" s="87"/>
      <c r="F20" s="87"/>
      <c r="G20" s="87"/>
      <c r="H20" s="87"/>
      <c r="I20" s="87"/>
      <c r="J20" s="87"/>
      <c r="K20" s="87"/>
      <c r="L20" s="2"/>
    </row>
    <row r="21" spans="1:14" ht="230.25" customHeight="1" x14ac:dyDescent="0.25">
      <c r="A21" s="20">
        <v>1</v>
      </c>
      <c r="B21" s="21" t="s">
        <v>46</v>
      </c>
      <c r="C21" s="20"/>
      <c r="D21" s="22" t="s">
        <v>36</v>
      </c>
      <c r="E21" s="23" t="s">
        <v>47</v>
      </c>
      <c r="F21" s="22"/>
      <c r="G21" s="23"/>
      <c r="H21" s="22">
        <v>10</v>
      </c>
      <c r="I21" s="24">
        <f>+J19+1</f>
        <v>45883</v>
      </c>
      <c r="J21" s="24">
        <f t="shared" ref="J21:J24" si="3">IFERROR(DATE(YEAR(I21),MONTH(I21),DAY(I21))+H21," ")</f>
        <v>45893</v>
      </c>
      <c r="K21" s="25" t="s">
        <v>48</v>
      </c>
      <c r="L21" s="25"/>
    </row>
    <row r="22" spans="1:14" ht="257.25" customHeight="1" x14ac:dyDescent="0.25">
      <c r="A22" s="20">
        <f>+A21+1</f>
        <v>2</v>
      </c>
      <c r="B22" s="21" t="s">
        <v>49</v>
      </c>
      <c r="C22" s="20"/>
      <c r="D22" s="22" t="s">
        <v>50</v>
      </c>
      <c r="E22" s="23" t="s">
        <v>120</v>
      </c>
      <c r="F22" s="22"/>
      <c r="G22" s="23"/>
      <c r="H22" s="22">
        <v>7</v>
      </c>
      <c r="I22" s="24">
        <f>+J21+1</f>
        <v>45894</v>
      </c>
      <c r="J22" s="24">
        <f t="shared" ref="J22" si="4">IFERROR(DATE(YEAR(I22),MONTH(I22),DAY(I22))+H22,"0")</f>
        <v>45901</v>
      </c>
      <c r="K22" s="25" t="s">
        <v>52</v>
      </c>
      <c r="L22" s="25"/>
    </row>
    <row r="23" spans="1:14" ht="266.25" customHeight="1" x14ac:dyDescent="0.25">
      <c r="A23" s="20">
        <f>+A22+1</f>
        <v>3</v>
      </c>
      <c r="B23" s="21" t="s">
        <v>53</v>
      </c>
      <c r="C23" s="20"/>
      <c r="D23" s="22" t="s">
        <v>47</v>
      </c>
      <c r="E23" s="23" t="s">
        <v>54</v>
      </c>
      <c r="F23" s="22" t="s">
        <v>55</v>
      </c>
      <c r="G23" s="23" t="s">
        <v>27</v>
      </c>
      <c r="H23" s="22">
        <v>5</v>
      </c>
      <c r="I23" s="24">
        <f t="shared" ref="I23:I25" si="5">+J22+1</f>
        <v>45902</v>
      </c>
      <c r="J23" s="24">
        <f t="shared" si="3"/>
        <v>45907</v>
      </c>
      <c r="K23" s="26" t="s">
        <v>56</v>
      </c>
      <c r="L23" s="26" t="s">
        <v>57</v>
      </c>
      <c r="N23" s="25"/>
    </row>
    <row r="24" spans="1:14" ht="315" x14ac:dyDescent="0.25">
      <c r="A24" s="20">
        <f t="shared" ref="A24" si="6">+A23+1</f>
        <v>4</v>
      </c>
      <c r="B24" s="21" t="s">
        <v>58</v>
      </c>
      <c r="C24" s="20"/>
      <c r="D24" s="23" t="s">
        <v>27</v>
      </c>
      <c r="E24" s="23" t="s">
        <v>54</v>
      </c>
      <c r="F24" s="22"/>
      <c r="G24" s="23"/>
      <c r="H24" s="22">
        <v>7</v>
      </c>
      <c r="I24" s="24">
        <f t="shared" si="5"/>
        <v>45908</v>
      </c>
      <c r="J24" s="24">
        <f t="shared" si="3"/>
        <v>45915</v>
      </c>
      <c r="K24" s="25" t="s">
        <v>59</v>
      </c>
      <c r="L24" s="25"/>
    </row>
    <row r="25" spans="1:14" ht="33" customHeight="1" x14ac:dyDescent="0.25">
      <c r="A25" s="3" t="s">
        <v>60</v>
      </c>
      <c r="B25" s="76" t="s">
        <v>61</v>
      </c>
      <c r="C25" s="77"/>
      <c r="D25" s="78"/>
      <c r="E25" s="27"/>
      <c r="F25" s="27"/>
      <c r="G25" s="27"/>
      <c r="H25" s="3">
        <v>90</v>
      </c>
      <c r="I25" s="24">
        <f t="shared" si="5"/>
        <v>45916</v>
      </c>
      <c r="J25" s="28">
        <f>IFERROR(DATE(YEAR(I25),MONTH(I25),DAY(I25))+H25," ")</f>
        <v>46006</v>
      </c>
      <c r="K25" s="3"/>
      <c r="L25" s="3"/>
    </row>
    <row r="26" spans="1:14" s="29" customFormat="1" ht="30.75" customHeight="1" x14ac:dyDescent="0.25">
      <c r="A26" s="3" t="s">
        <v>62</v>
      </c>
      <c r="B26" s="76" t="s">
        <v>63</v>
      </c>
      <c r="C26" s="77"/>
      <c r="D26" s="77"/>
      <c r="E26" s="77"/>
      <c r="F26" s="77"/>
      <c r="G26" s="77"/>
      <c r="H26" s="77"/>
      <c r="I26" s="77"/>
      <c r="J26" s="77"/>
      <c r="K26" s="78"/>
    </row>
    <row r="27" spans="1:14" ht="37.5" customHeight="1" x14ac:dyDescent="0.25">
      <c r="A27" s="30">
        <v>1</v>
      </c>
      <c r="B27" s="79" t="s">
        <v>64</v>
      </c>
      <c r="C27" s="80"/>
      <c r="D27" s="81"/>
      <c r="E27" s="22"/>
      <c r="F27" s="22"/>
      <c r="G27" s="22"/>
      <c r="H27" s="31"/>
      <c r="I27" s="32"/>
      <c r="J27" s="28"/>
      <c r="K27" s="33"/>
      <c r="L27" s="33"/>
    </row>
    <row r="28" spans="1:14" ht="56.25" x14ac:dyDescent="0.25">
      <c r="A28" s="33" t="s">
        <v>65</v>
      </c>
      <c r="B28" s="34" t="s">
        <v>66</v>
      </c>
      <c r="C28" s="35"/>
      <c r="D28" s="22" t="s">
        <v>36</v>
      </c>
      <c r="E28" s="22" t="s">
        <v>67</v>
      </c>
      <c r="F28" s="22" t="s">
        <v>121</v>
      </c>
      <c r="G28" s="22"/>
      <c r="H28" s="31">
        <f>3*30</f>
        <v>90</v>
      </c>
      <c r="I28" s="32">
        <f>+J25+1</f>
        <v>46007</v>
      </c>
      <c r="J28" s="28">
        <f>IFERROR(DATE(YEAR(I28),MONTH(I28),DAY(I28))+H28," ")</f>
        <v>46097</v>
      </c>
      <c r="K28" s="33"/>
      <c r="L28" s="33"/>
    </row>
    <row r="29" spans="1:14" ht="56.25" x14ac:dyDescent="0.25">
      <c r="A29" s="33" t="s">
        <v>69</v>
      </c>
      <c r="B29" s="34" t="s">
        <v>70</v>
      </c>
      <c r="C29" s="35"/>
      <c r="D29" s="22" t="s">
        <v>36</v>
      </c>
      <c r="E29" s="22" t="s">
        <v>67</v>
      </c>
      <c r="F29" s="22" t="s">
        <v>122</v>
      </c>
      <c r="G29" s="22"/>
      <c r="H29" s="31">
        <v>20</v>
      </c>
      <c r="I29" s="32">
        <f>+J28+1</f>
        <v>46098</v>
      </c>
      <c r="J29" s="28">
        <f>IFERROR(DATE(YEAR(I29),MONTH(I29),DAY(I29))+H29," ")</f>
        <v>46118</v>
      </c>
      <c r="K29" s="33"/>
      <c r="L29" s="33"/>
    </row>
    <row r="30" spans="1:14" ht="37.5" x14ac:dyDescent="0.25">
      <c r="A30" s="33" t="s">
        <v>72</v>
      </c>
      <c r="B30" s="34" t="s">
        <v>73</v>
      </c>
      <c r="C30" s="35"/>
      <c r="D30" s="22" t="s">
        <v>36</v>
      </c>
      <c r="E30" s="22" t="s">
        <v>74</v>
      </c>
      <c r="F30" s="22" t="s">
        <v>67</v>
      </c>
      <c r="G30" s="22"/>
      <c r="H30" s="31">
        <v>15</v>
      </c>
      <c r="I30" s="32">
        <f t="shared" ref="I30:I34" si="7">+J29+1</f>
        <v>46119</v>
      </c>
      <c r="J30" s="28">
        <f>IFERROR(DATE(YEAR(I30),MONTH(I30),DAY(I30))+H30," ")</f>
        <v>46134</v>
      </c>
      <c r="K30" s="33"/>
      <c r="L30" s="33"/>
    </row>
    <row r="31" spans="1:14" ht="37.5" x14ac:dyDescent="0.25">
      <c r="A31" s="33" t="s">
        <v>75</v>
      </c>
      <c r="B31" s="34" t="s">
        <v>76</v>
      </c>
      <c r="C31" s="35"/>
      <c r="D31" s="22" t="s">
        <v>36</v>
      </c>
      <c r="E31" s="22" t="s">
        <v>67</v>
      </c>
      <c r="F31" s="22" t="s">
        <v>67</v>
      </c>
      <c r="G31" s="22" t="s">
        <v>36</v>
      </c>
      <c r="H31" s="31">
        <v>7</v>
      </c>
      <c r="I31" s="32">
        <f t="shared" si="7"/>
        <v>46135</v>
      </c>
      <c r="J31" s="28">
        <f t="shared" ref="J31:J34" si="8">IFERROR(DATE(YEAR(I31),MONTH(I31),DAY(I31))+H31," ")</f>
        <v>46142</v>
      </c>
      <c r="K31" s="33"/>
      <c r="L31" s="33"/>
    </row>
    <row r="32" spans="1:14" ht="56.25" x14ac:dyDescent="0.25">
      <c r="A32" s="33" t="s">
        <v>77</v>
      </c>
      <c r="B32" s="34" t="s">
        <v>78</v>
      </c>
      <c r="C32" s="35"/>
      <c r="D32" s="22" t="s">
        <v>36</v>
      </c>
      <c r="E32" s="22" t="s">
        <v>67</v>
      </c>
      <c r="F32" s="22" t="s">
        <v>74</v>
      </c>
      <c r="G32" s="22" t="s">
        <v>36</v>
      </c>
      <c r="H32" s="31">
        <v>30</v>
      </c>
      <c r="I32" s="32">
        <f t="shared" si="7"/>
        <v>46143</v>
      </c>
      <c r="J32" s="28">
        <f t="shared" si="8"/>
        <v>46173</v>
      </c>
      <c r="K32" s="33"/>
      <c r="L32" s="33"/>
    </row>
    <row r="33" spans="1:12" ht="37.5" x14ac:dyDescent="0.25">
      <c r="A33" s="33" t="s">
        <v>79</v>
      </c>
      <c r="B33" s="34" t="s">
        <v>80</v>
      </c>
      <c r="C33" s="35"/>
      <c r="D33" s="22" t="s">
        <v>36</v>
      </c>
      <c r="E33" s="22" t="s">
        <v>67</v>
      </c>
      <c r="F33" s="22" t="s">
        <v>74</v>
      </c>
      <c r="G33" s="22" t="s">
        <v>36</v>
      </c>
      <c r="H33" s="31">
        <v>20</v>
      </c>
      <c r="I33" s="32">
        <f t="shared" si="7"/>
        <v>46174</v>
      </c>
      <c r="J33" s="28">
        <f t="shared" si="8"/>
        <v>46194</v>
      </c>
      <c r="K33" s="33"/>
      <c r="L33" s="33"/>
    </row>
    <row r="34" spans="1:12" ht="37.5" x14ac:dyDescent="0.25">
      <c r="A34" s="3">
        <v>2</v>
      </c>
      <c r="B34" s="36" t="s">
        <v>81</v>
      </c>
      <c r="C34" s="37"/>
      <c r="D34" s="37"/>
      <c r="E34" s="37"/>
      <c r="F34" s="37"/>
      <c r="G34" s="37"/>
      <c r="H34" s="38">
        <v>200</v>
      </c>
      <c r="I34" s="32">
        <f t="shared" si="7"/>
        <v>46195</v>
      </c>
      <c r="J34" s="28">
        <f t="shared" si="8"/>
        <v>46395</v>
      </c>
      <c r="K34" s="39"/>
      <c r="L34" s="23"/>
    </row>
    <row r="35" spans="1:12" ht="33" x14ac:dyDescent="0.25">
      <c r="A35" s="20">
        <v>1</v>
      </c>
      <c r="B35" s="21" t="s">
        <v>82</v>
      </c>
      <c r="C35" s="35"/>
      <c r="D35" s="22" t="s">
        <v>36</v>
      </c>
      <c r="E35" s="22" t="s">
        <v>67</v>
      </c>
      <c r="F35" s="22" t="s">
        <v>83</v>
      </c>
      <c r="G35" s="22"/>
      <c r="H35" s="22">
        <v>30</v>
      </c>
      <c r="I35" s="32"/>
      <c r="J35" s="28"/>
      <c r="K35" s="39"/>
      <c r="L35" s="33"/>
    </row>
    <row r="36" spans="1:12" x14ac:dyDescent="0.25">
      <c r="A36" s="20">
        <v>2</v>
      </c>
      <c r="B36" s="21" t="s">
        <v>84</v>
      </c>
      <c r="C36" s="35"/>
      <c r="D36" s="22" t="s">
        <v>36</v>
      </c>
      <c r="E36" s="22" t="s">
        <v>67</v>
      </c>
      <c r="F36" s="22" t="s">
        <v>85</v>
      </c>
      <c r="G36" s="22"/>
      <c r="H36" s="22">
        <v>15</v>
      </c>
      <c r="I36" s="32"/>
      <c r="J36" s="28"/>
      <c r="K36" s="39"/>
      <c r="L36" s="33"/>
    </row>
    <row r="37" spans="1:12" ht="49.5" x14ac:dyDescent="0.25">
      <c r="A37" s="20">
        <v>3</v>
      </c>
      <c r="B37" s="21" t="s">
        <v>86</v>
      </c>
      <c r="C37" s="35"/>
      <c r="D37" s="22" t="s">
        <v>36</v>
      </c>
      <c r="E37" s="22" t="s">
        <v>67</v>
      </c>
      <c r="F37" s="22" t="s">
        <v>123</v>
      </c>
      <c r="G37" s="22"/>
      <c r="H37" s="22">
        <v>15</v>
      </c>
      <c r="I37" s="32"/>
      <c r="J37" s="28"/>
      <c r="K37" s="39"/>
      <c r="L37" s="33"/>
    </row>
    <row r="38" spans="1:12" ht="49.5" x14ac:dyDescent="0.25">
      <c r="A38" s="20">
        <v>4</v>
      </c>
      <c r="B38" s="21" t="s">
        <v>88</v>
      </c>
      <c r="C38" s="35"/>
      <c r="D38" s="22" t="s">
        <v>36</v>
      </c>
      <c r="E38" s="22" t="s">
        <v>67</v>
      </c>
      <c r="F38" s="22" t="s">
        <v>123</v>
      </c>
      <c r="G38" s="22"/>
      <c r="H38" s="22">
        <v>15</v>
      </c>
      <c r="I38" s="32"/>
      <c r="J38" s="28"/>
      <c r="K38" s="39"/>
      <c r="L38" s="33"/>
    </row>
    <row r="39" spans="1:12" ht="75" x14ac:dyDescent="0.25">
      <c r="A39" s="33">
        <f>+A38+1</f>
        <v>5</v>
      </c>
      <c r="B39" s="34" t="s">
        <v>89</v>
      </c>
      <c r="C39" s="35"/>
      <c r="D39" s="22" t="s">
        <v>36</v>
      </c>
      <c r="E39" s="22" t="s">
        <v>67</v>
      </c>
      <c r="F39" s="22" t="s">
        <v>90</v>
      </c>
      <c r="G39" s="22"/>
      <c r="H39" s="22">
        <v>90</v>
      </c>
      <c r="I39" s="32"/>
      <c r="J39" s="28"/>
      <c r="K39" s="33"/>
      <c r="L39" s="33"/>
    </row>
    <row r="40" spans="1:12" ht="93.75" x14ac:dyDescent="0.25">
      <c r="A40" s="33">
        <v>6</v>
      </c>
      <c r="B40" s="34" t="s">
        <v>91</v>
      </c>
      <c r="C40" s="35"/>
      <c r="D40" s="22" t="s">
        <v>92</v>
      </c>
      <c r="E40" s="23" t="s">
        <v>121</v>
      </c>
      <c r="F40" s="22" t="s">
        <v>90</v>
      </c>
      <c r="G40" s="22" t="s">
        <v>27</v>
      </c>
      <c r="H40" s="22">
        <v>45</v>
      </c>
      <c r="I40" s="32"/>
      <c r="J40" s="28"/>
      <c r="K40" s="33"/>
      <c r="L40" s="33" t="s">
        <v>93</v>
      </c>
    </row>
    <row r="41" spans="1:12" ht="75" x14ac:dyDescent="0.25">
      <c r="A41" s="33">
        <v>7</v>
      </c>
      <c r="B41" s="21" t="s">
        <v>94</v>
      </c>
      <c r="C41" s="35"/>
      <c r="D41" s="22" t="s">
        <v>36</v>
      </c>
      <c r="E41" s="22" t="s">
        <v>95</v>
      </c>
      <c r="F41" s="22" t="s">
        <v>121</v>
      </c>
      <c r="G41" s="22"/>
      <c r="H41" s="22">
        <v>35</v>
      </c>
      <c r="I41" s="32"/>
      <c r="J41" s="28"/>
      <c r="K41" s="33"/>
      <c r="L41" s="33"/>
    </row>
    <row r="42" spans="1:12" ht="32.25" customHeight="1" x14ac:dyDescent="0.25">
      <c r="A42" s="3" t="s">
        <v>96</v>
      </c>
      <c r="B42" s="91" t="s">
        <v>97</v>
      </c>
      <c r="C42" s="91"/>
      <c r="D42" s="91"/>
      <c r="E42" s="91"/>
      <c r="F42" s="91"/>
      <c r="G42" s="91"/>
      <c r="H42" s="31">
        <v>350</v>
      </c>
      <c r="I42" s="24">
        <f>+J34+1</f>
        <v>46396</v>
      </c>
      <c r="J42" s="24">
        <f t="shared" ref="J42:J43" si="9">IFERROR(DATE(YEAR(I42),MONTH(I42),DAY(I42))+H42,"0")</f>
        <v>46746</v>
      </c>
      <c r="K42" s="39"/>
      <c r="L42" s="39"/>
    </row>
    <row r="43" spans="1:12" ht="32.25" customHeight="1" x14ac:dyDescent="0.25">
      <c r="A43" s="3" t="s">
        <v>98</v>
      </c>
      <c r="B43" s="36" t="s">
        <v>99</v>
      </c>
      <c r="C43" s="35"/>
      <c r="D43" s="22"/>
      <c r="E43" s="22"/>
      <c r="F43" s="22"/>
      <c r="G43" s="22"/>
      <c r="H43" s="31">
        <v>30</v>
      </c>
      <c r="I43" s="24">
        <f>+J42+1</f>
        <v>46747</v>
      </c>
      <c r="J43" s="24">
        <f t="shared" si="9"/>
        <v>46777</v>
      </c>
      <c r="K43" s="39"/>
      <c r="L43" s="39"/>
    </row>
    <row r="44" spans="1:12" ht="62.25" customHeight="1" x14ac:dyDescent="0.25">
      <c r="A44" s="20">
        <v>1</v>
      </c>
      <c r="B44" s="21" t="s">
        <v>100</v>
      </c>
      <c r="C44" s="35"/>
      <c r="D44" s="22" t="s">
        <v>36</v>
      </c>
      <c r="E44" s="22" t="s">
        <v>74</v>
      </c>
      <c r="F44" s="22" t="s">
        <v>121</v>
      </c>
      <c r="G44" s="22"/>
      <c r="H44" s="31"/>
      <c r="I44" s="24"/>
      <c r="J44" s="24"/>
      <c r="K44" s="39"/>
      <c r="L44" s="39"/>
    </row>
    <row r="45" spans="1:12" ht="62.25" customHeight="1" x14ac:dyDescent="0.25">
      <c r="A45" s="20">
        <v>2</v>
      </c>
      <c r="B45" s="21" t="s">
        <v>101</v>
      </c>
      <c r="C45" s="35"/>
      <c r="D45" s="22" t="s">
        <v>36</v>
      </c>
      <c r="E45" s="22" t="s">
        <v>102</v>
      </c>
      <c r="F45" s="22" t="s">
        <v>124</v>
      </c>
      <c r="G45" s="22"/>
      <c r="H45" s="31"/>
      <c r="I45" s="24"/>
      <c r="J45" s="24"/>
      <c r="K45" s="39"/>
      <c r="L45" s="39"/>
    </row>
    <row r="46" spans="1:12" ht="62.25" customHeight="1" x14ac:dyDescent="0.25">
      <c r="A46" s="20">
        <v>3</v>
      </c>
      <c r="B46" s="21" t="s">
        <v>104</v>
      </c>
      <c r="C46" s="35"/>
      <c r="D46" s="22" t="s">
        <v>36</v>
      </c>
      <c r="E46" s="22" t="s">
        <v>102</v>
      </c>
      <c r="F46" s="22" t="s">
        <v>124</v>
      </c>
      <c r="G46" s="22"/>
      <c r="H46" s="31"/>
      <c r="I46" s="24"/>
      <c r="J46" s="24"/>
      <c r="K46" s="39"/>
      <c r="L46" s="39"/>
    </row>
    <row r="47" spans="1:12" ht="69.75" customHeight="1" x14ac:dyDescent="0.25">
      <c r="A47" s="20">
        <v>4</v>
      </c>
      <c r="B47" s="21" t="s">
        <v>105</v>
      </c>
      <c r="C47" s="35"/>
      <c r="D47" s="22" t="s">
        <v>36</v>
      </c>
      <c r="E47" s="22" t="s">
        <v>106</v>
      </c>
      <c r="F47" s="22" t="s">
        <v>124</v>
      </c>
      <c r="G47" s="22"/>
      <c r="H47" s="31"/>
      <c r="I47" s="24"/>
      <c r="J47" s="24"/>
      <c r="K47" s="39"/>
      <c r="L47" s="39"/>
    </row>
    <row r="48" spans="1:12" ht="69.75" customHeight="1" x14ac:dyDescent="0.25">
      <c r="A48" s="20">
        <v>5</v>
      </c>
      <c r="B48" s="21" t="s">
        <v>107</v>
      </c>
      <c r="C48" s="35"/>
      <c r="D48" s="22" t="s">
        <v>36</v>
      </c>
      <c r="E48" s="22" t="s">
        <v>95</v>
      </c>
      <c r="F48" s="22" t="s">
        <v>124</v>
      </c>
      <c r="G48" s="22"/>
      <c r="H48" s="31"/>
      <c r="I48" s="24"/>
      <c r="J48" s="24"/>
      <c r="K48" s="39"/>
      <c r="L48" s="39"/>
    </row>
    <row r="49" spans="1:12" ht="69.75" customHeight="1" x14ac:dyDescent="0.25">
      <c r="A49" s="20">
        <v>6</v>
      </c>
      <c r="B49" s="21" t="s">
        <v>108</v>
      </c>
      <c r="C49" s="35"/>
      <c r="D49" s="22" t="s">
        <v>36</v>
      </c>
      <c r="E49" s="22" t="s">
        <v>95</v>
      </c>
      <c r="F49" s="22" t="s">
        <v>124</v>
      </c>
      <c r="G49" s="22"/>
      <c r="H49" s="31"/>
      <c r="I49" s="24"/>
      <c r="J49" s="24"/>
      <c r="K49" s="39"/>
      <c r="L49" s="39"/>
    </row>
    <row r="50" spans="1:12" ht="97.5" customHeight="1" x14ac:dyDescent="0.25">
      <c r="A50" s="20">
        <v>7</v>
      </c>
      <c r="B50" s="21" t="s">
        <v>109</v>
      </c>
      <c r="C50" s="40"/>
      <c r="D50" s="22" t="s">
        <v>36</v>
      </c>
      <c r="E50" s="22" t="s">
        <v>125</v>
      </c>
      <c r="F50" s="22"/>
      <c r="G50" s="22"/>
      <c r="H50" s="31"/>
      <c r="I50" s="24"/>
      <c r="J50" s="24"/>
      <c r="K50" s="39"/>
      <c r="L50" s="39"/>
    </row>
    <row r="51" spans="1:12" ht="77.25" customHeight="1" x14ac:dyDescent="0.25">
      <c r="A51" s="20">
        <v>8</v>
      </c>
      <c r="B51" s="21" t="s">
        <v>111</v>
      </c>
      <c r="C51" s="40"/>
      <c r="D51" s="22" t="s">
        <v>112</v>
      </c>
      <c r="E51" s="22"/>
      <c r="F51" s="23"/>
      <c r="G51" s="23" t="s">
        <v>27</v>
      </c>
      <c r="H51" s="31"/>
      <c r="I51" s="24"/>
      <c r="J51" s="24"/>
      <c r="K51" s="39"/>
      <c r="L51" s="39"/>
    </row>
    <row r="52" spans="1:12" ht="63.75" customHeight="1" x14ac:dyDescent="0.25">
      <c r="A52" s="20">
        <v>9</v>
      </c>
      <c r="B52" s="21" t="s">
        <v>113</v>
      </c>
      <c r="C52" s="40"/>
      <c r="D52" s="23" t="s">
        <v>27</v>
      </c>
      <c r="E52" s="22"/>
      <c r="F52" s="23"/>
      <c r="G52" s="22"/>
      <c r="H52" s="31"/>
      <c r="I52" s="24"/>
      <c r="J52" s="24"/>
      <c r="K52" s="39"/>
      <c r="L52" s="39"/>
    </row>
  </sheetData>
  <mergeCells count="18">
    <mergeCell ref="B27:D27"/>
    <mergeCell ref="B42:G42"/>
    <mergeCell ref="K5:K6"/>
    <mergeCell ref="L5:L6"/>
    <mergeCell ref="B7:L7"/>
    <mergeCell ref="B20:K20"/>
    <mergeCell ref="B25:D25"/>
    <mergeCell ref="B26:K26"/>
    <mergeCell ref="A1:L1"/>
    <mergeCell ref="A2:L2"/>
    <mergeCell ref="A3:L3"/>
    <mergeCell ref="A4:J4"/>
    <mergeCell ref="A5:A6"/>
    <mergeCell ref="B5:B6"/>
    <mergeCell ref="C5:C6"/>
    <mergeCell ref="D5:F5"/>
    <mergeCell ref="G5:G6"/>
    <mergeCell ref="H5:J5"/>
  </mergeCells>
  <conditionalFormatting sqref="B8:B9">
    <cfRule type="duplicateValues" dxfId="9" priority="7"/>
  </conditionalFormatting>
  <conditionalFormatting sqref="B22">
    <cfRule type="duplicateValues" dxfId="8" priority="5"/>
  </conditionalFormatting>
  <conditionalFormatting sqref="B26">
    <cfRule type="duplicateValues" dxfId="7" priority="4"/>
  </conditionalFormatting>
  <conditionalFormatting sqref="B28:B33">
    <cfRule type="duplicateValues" dxfId="6" priority="2"/>
  </conditionalFormatting>
  <conditionalFormatting sqref="B42">
    <cfRule type="duplicateValues" dxfId="5" priority="3"/>
  </conditionalFormatting>
  <conditionalFormatting sqref="B10:C18">
    <cfRule type="duplicateValues" dxfId="4" priority="9"/>
  </conditionalFormatting>
  <conditionalFormatting sqref="B19:C19">
    <cfRule type="duplicateValues" dxfId="3" priority="10"/>
  </conditionalFormatting>
  <conditionalFormatting sqref="B50:C52">
    <cfRule type="duplicateValues" dxfId="2" priority="1"/>
  </conditionalFormatting>
  <conditionalFormatting sqref="B53:C1048576 B20 B4:C5 B6:B7">
    <cfRule type="duplicateValues" dxfId="1" priority="8"/>
  </conditionalFormatting>
  <conditionalFormatting sqref="N19">
    <cfRule type="duplicateValues" dxfId="0" priority="6"/>
  </conditionalFormatting>
  <pageMargins left="0" right="0" top="0.19685039370078741" bottom="0.11811023622047245" header="0.11811023622047245" footer="0.11811023622047245"/>
  <pageSetup paperSize="9" scale="60" fitToHeight="0" orientation="landscape" r:id="rId1"/>
  <headerFooter differentFirst="1">
    <oddFooter>&amp;C&amp;P</oddFooter>
  </headerFooter>
  <rowBreaks count="2" manualBreakCount="2">
    <brk id="19" max="16383" man="1"/>
    <brk id="50" max="11"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14</vt:i4>
      </vt:variant>
    </vt:vector>
  </HeadingPairs>
  <TitlesOfParts>
    <vt:vector size="21" baseType="lpstr">
      <vt:lpstr>NQ171</vt:lpstr>
      <vt:lpstr>3.21. KDC &amp; TTTM An Châu</vt:lpstr>
      <vt:lpstr>3.22. KĐT Xanh TT An Châu</vt:lpstr>
      <vt:lpstr>3.23. Khu HH NO&amp;TM Thọ Nguyên</vt:lpstr>
      <vt:lpstr>3.24. Khu NOTM Lộc Phát Golden</vt:lpstr>
      <vt:lpstr>3.25. Nhà ở Mỹ Thạnh 1</vt:lpstr>
      <vt:lpstr>3.26. KĐT TM Bắc Kênh đào</vt:lpstr>
      <vt:lpstr>'3.21. KDC &amp; TTTM An Châu'!Print_Area</vt:lpstr>
      <vt:lpstr>'3.22. KĐT Xanh TT An Châu'!Print_Area</vt:lpstr>
      <vt:lpstr>'3.23. Khu HH NO&amp;TM Thọ Nguyên'!Print_Area</vt:lpstr>
      <vt:lpstr>'3.24. Khu NOTM Lộc Phát Golden'!Print_Area</vt:lpstr>
      <vt:lpstr>'3.25. Nhà ở Mỹ Thạnh 1'!Print_Area</vt:lpstr>
      <vt:lpstr>'3.26. KĐT TM Bắc Kênh đào'!Print_Area</vt:lpstr>
      <vt:lpstr>'NQ171'!Print_Area</vt:lpstr>
      <vt:lpstr>'3.21. KDC &amp; TTTM An Châu'!Print_Titles</vt:lpstr>
      <vt:lpstr>'3.22. KĐT Xanh TT An Châu'!Print_Titles</vt:lpstr>
      <vt:lpstr>'3.23. Khu HH NO&amp;TM Thọ Nguyên'!Print_Titles</vt:lpstr>
      <vt:lpstr>'3.24. Khu NOTM Lộc Phát Golden'!Print_Titles</vt:lpstr>
      <vt:lpstr>'3.25. Nhà ở Mỹ Thạnh 1'!Print_Titles</vt:lpstr>
      <vt:lpstr>'3.26. KĐT TM Bắc Kênh đào'!Print_Titles</vt:lpstr>
      <vt:lpstr>'NQ171'!Print_Titles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Vy Nguyen</dc:creator>
  <cp:lastModifiedBy>User</cp:lastModifiedBy>
  <cp:lastPrinted>2025-04-08T09:27:37Z</cp:lastPrinted>
  <dcterms:created xsi:type="dcterms:W3CDTF">2025-03-24T09:00:47Z</dcterms:created>
  <dcterms:modified xsi:type="dcterms:W3CDTF">2025-04-21T02:06:59Z</dcterms:modified>
</cp:coreProperties>
</file>